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9040" windowHeight="1584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85" i="1"/>
  <c r="L196" i="1" s="1"/>
  <c r="L176" i="1"/>
  <c r="L166" i="1"/>
  <c r="L177" i="1" s="1"/>
  <c r="L156" i="1"/>
  <c r="L146" i="1"/>
  <c r="L138" i="1"/>
  <c r="L128" i="1"/>
  <c r="L139" i="1" s="1"/>
  <c r="L119" i="1"/>
  <c r="L109" i="1"/>
  <c r="L120" i="1" s="1"/>
  <c r="L99" i="1"/>
  <c r="L89" i="1"/>
  <c r="L80" i="1"/>
  <c r="L70" i="1"/>
  <c r="L81" i="1" s="1"/>
  <c r="L61" i="1"/>
  <c r="L51" i="1"/>
  <c r="L62" i="1" s="1"/>
  <c r="L42" i="1"/>
  <c r="L32" i="1"/>
  <c r="L23" i="1"/>
  <c r="L13" i="1"/>
  <c r="L24" i="1" s="1"/>
  <c r="A110" i="1"/>
  <c r="B196" i="1"/>
  <c r="A196" i="1"/>
  <c r="J195" i="1"/>
  <c r="I195" i="1"/>
  <c r="H195" i="1"/>
  <c r="G195" i="1"/>
  <c r="F195" i="1"/>
  <c r="B186" i="1"/>
  <c r="A186" i="1"/>
  <c r="J185" i="1"/>
  <c r="I185" i="1"/>
  <c r="I196" i="1" s="1"/>
  <c r="H185" i="1"/>
  <c r="G185" i="1"/>
  <c r="G196" i="1" s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G139" i="1" s="1"/>
  <c r="F128" i="1"/>
  <c r="B120" i="1"/>
  <c r="A120" i="1"/>
  <c r="J119" i="1"/>
  <c r="I119" i="1"/>
  <c r="H119" i="1"/>
  <c r="G119" i="1"/>
  <c r="F119" i="1"/>
  <c r="B110" i="1"/>
  <c r="J109" i="1"/>
  <c r="J120" i="1" s="1"/>
  <c r="I109" i="1"/>
  <c r="I120" i="1" s="1"/>
  <c r="H109" i="1"/>
  <c r="H120" i="1" s="1"/>
  <c r="G109" i="1"/>
  <c r="F109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43" i="1" l="1"/>
  <c r="I62" i="1"/>
  <c r="H62" i="1"/>
  <c r="G120" i="1"/>
  <c r="H177" i="1"/>
  <c r="J177" i="1"/>
  <c r="I139" i="1"/>
  <c r="G100" i="1"/>
  <c r="J139" i="1"/>
  <c r="H157" i="1"/>
  <c r="H196" i="1"/>
  <c r="J196" i="1"/>
  <c r="I157" i="1"/>
  <c r="G177" i="1"/>
  <c r="L43" i="1"/>
  <c r="L100" i="1"/>
  <c r="L157" i="1"/>
  <c r="I43" i="1"/>
  <c r="I100" i="1"/>
  <c r="J157" i="1"/>
  <c r="F81" i="1"/>
  <c r="J100" i="1"/>
  <c r="I177" i="1"/>
  <c r="H139" i="1"/>
  <c r="G157" i="1"/>
  <c r="G43" i="1"/>
  <c r="H43" i="1"/>
  <c r="F62" i="1"/>
  <c r="J81" i="1"/>
  <c r="H100" i="1"/>
  <c r="G81" i="1"/>
  <c r="H81" i="1"/>
  <c r="I81" i="1"/>
  <c r="G62" i="1"/>
  <c r="F120" i="1"/>
  <c r="F139" i="1"/>
  <c r="F157" i="1"/>
  <c r="F177" i="1"/>
  <c r="F196" i="1"/>
  <c r="I24" i="1"/>
  <c r="F24" i="1"/>
  <c r="J24" i="1"/>
  <c r="H24" i="1"/>
  <c r="G24" i="1"/>
  <c r="L197" i="1" l="1"/>
  <c r="J197" i="1"/>
  <c r="I197" i="1"/>
  <c r="H197" i="1"/>
  <c r="G197" i="1"/>
  <c r="F197" i="1"/>
</calcChain>
</file>

<file path=xl/sharedStrings.xml><?xml version="1.0" encoding="utf-8"?>
<sst xmlns="http://schemas.openxmlformats.org/spreadsheetml/2006/main" count="287" uniqueCount="76">
  <si>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</si>
  <si>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</si>
  <si>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</si>
  <si>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</si>
  <si>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</si>
  <si>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</si>
  <si>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</si>
  <si>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</si>
  <si>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</si>
  <si>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</si>
  <si>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</si>
  <si>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</si>
  <si>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</si>
  <si>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</si>
  <si>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</si>
  <si>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</si>
  <si>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</si>
  <si>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</si>
  <si>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</si>
  <si>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</si>
  <si>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</si>
  <si>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</si>
  <si>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</si>
  <si>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</si>
  <si>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</si>
  <si>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</si>
  <si>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</si>
  <si>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</si>
  <si>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</si>
  <si>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</si>
  <si>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</si>
  <si>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</si>
  <si>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</si>
  <si>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</si>
  <si>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</si>
  <si>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</si>
  <si>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</si>
  <si>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</si>
  <si>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</si>
  <si>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"Петровская школа №2"</t>
  </si>
  <si>
    <t>ИП Павлюк</t>
  </si>
  <si>
    <t>Павлюк Н.Н.</t>
  </si>
  <si>
    <t>кисломолочное</t>
  </si>
  <si>
    <t>Сыр (порциями)</t>
  </si>
  <si>
    <t>Чай с сахаром</t>
  </si>
  <si>
    <t>Хлеб пшеничный</t>
  </si>
  <si>
    <t>СРБ</t>
  </si>
  <si>
    <t>Хлеб ржаной</t>
  </si>
  <si>
    <t>булочное</t>
  </si>
  <si>
    <t>Запеканка из творога с йогуртом</t>
  </si>
  <si>
    <t>Какао с молоком</t>
  </si>
  <si>
    <t>Фрукты свежие</t>
  </si>
  <si>
    <t>Каша рассыпчатая гречневая</t>
  </si>
  <si>
    <t>Сок фруктовый</t>
  </si>
  <si>
    <t>Кофейный напиток с молоком</t>
  </si>
  <si>
    <t xml:space="preserve">хлеб </t>
  </si>
  <si>
    <t>Рагу из овощей</t>
  </si>
  <si>
    <t>102/222</t>
  </si>
  <si>
    <t>Печень по-строгановски</t>
  </si>
  <si>
    <t>172/224</t>
  </si>
  <si>
    <t>Каша рассыпчатая рисовая</t>
  </si>
  <si>
    <t>Кефир</t>
  </si>
  <si>
    <t>Кондитерские изделия</t>
  </si>
  <si>
    <t>Тефтели мясо-крупяные</t>
  </si>
  <si>
    <t>188/223</t>
  </si>
  <si>
    <t>Суп молочный с макаронными изделиями</t>
  </si>
  <si>
    <t>Салат из капусты с растительным маслом</t>
  </si>
  <si>
    <t>Омлет натуральный с горошком консервированным</t>
  </si>
  <si>
    <t>144/177</t>
  </si>
  <si>
    <t>Рыба, запеченная под маринадом</t>
  </si>
  <si>
    <t>Картофельное пюре</t>
  </si>
  <si>
    <t>Каша жидкая молочная пшенная</t>
  </si>
  <si>
    <t>Котлета (из говядины)</t>
  </si>
  <si>
    <t>Птица, тушенная в сметанном соусе</t>
  </si>
  <si>
    <t>Макаронник со йогуртом</t>
  </si>
  <si>
    <t>Кисель из повидла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</si>
</sst>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2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2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4" borderId="2" xfId="0" applyFill="1" applyBorder="1" applyProtection="1"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4" sqref="O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39</v>
      </c>
      <c r="D1" s="65"/>
      <c r="E1" s="65"/>
      <c r="F1" s="11" t="s">
        <v>16</v>
      </c>
      <c r="G1" s="2" t="s">
        <v>17</v>
      </c>
      <c r="H1" s="66" t="s">
        <v>40</v>
      </c>
      <c r="I1" s="66"/>
      <c r="J1" s="66"/>
      <c r="K1" s="66"/>
    </row>
    <row r="2" spans="1:12" ht="18" x14ac:dyDescent="0.2">
      <c r="A2" s="34" t="s">
        <v>6</v>
      </c>
      <c r="C2" s="2"/>
      <c r="G2" s="2" t="s">
        <v>18</v>
      </c>
      <c r="H2" s="66" t="s">
        <v>41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5">
        <v>12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52" t="s">
        <v>28</v>
      </c>
      <c r="E6" s="53" t="s">
        <v>67</v>
      </c>
      <c r="F6" s="54">
        <v>136</v>
      </c>
      <c r="G6" s="55">
        <v>11.8</v>
      </c>
      <c r="H6" s="55">
        <v>21.3</v>
      </c>
      <c r="I6" s="55">
        <v>3.56</v>
      </c>
      <c r="J6" s="55">
        <v>253.2</v>
      </c>
      <c r="K6" s="56" t="s">
        <v>68</v>
      </c>
      <c r="L6" s="38">
        <v>85.55</v>
      </c>
    </row>
    <row r="7" spans="1:12" ht="15" x14ac:dyDescent="0.25">
      <c r="A7" s="22"/>
      <c r="B7" s="14"/>
      <c r="C7" s="10"/>
      <c r="D7" s="58" t="s">
        <v>48</v>
      </c>
      <c r="E7" s="53" t="s">
        <v>62</v>
      </c>
      <c r="F7" s="54">
        <v>20</v>
      </c>
      <c r="G7" s="55">
        <v>1.36</v>
      </c>
      <c r="H7" s="55">
        <v>3.7</v>
      </c>
      <c r="I7" s="55">
        <v>13.1</v>
      </c>
      <c r="J7" s="55">
        <v>90.2</v>
      </c>
      <c r="K7" s="56" t="s">
        <v>46</v>
      </c>
      <c r="L7" s="40"/>
    </row>
    <row r="8" spans="1:12" ht="15" x14ac:dyDescent="0.25">
      <c r="A8" s="22"/>
      <c r="B8" s="14"/>
      <c r="C8" s="10"/>
      <c r="D8" s="57" t="s">
        <v>24</v>
      </c>
      <c r="E8" s="53" t="s">
        <v>51</v>
      </c>
      <c r="F8" s="54">
        <v>100</v>
      </c>
      <c r="G8" s="55">
        <v>0.4</v>
      </c>
      <c r="H8" s="55">
        <v>0.4</v>
      </c>
      <c r="I8" s="55">
        <v>9.8000000000000007</v>
      </c>
      <c r="J8" s="55">
        <v>47</v>
      </c>
      <c r="K8" s="56">
        <v>231</v>
      </c>
      <c r="L8" s="40"/>
    </row>
    <row r="9" spans="1:12" ht="15" x14ac:dyDescent="0.25">
      <c r="A9" s="22"/>
      <c r="B9" s="14"/>
      <c r="C9" s="10"/>
      <c r="D9" s="57" t="s">
        <v>22</v>
      </c>
      <c r="E9" s="53" t="s">
        <v>44</v>
      </c>
      <c r="F9" s="54">
        <v>210</v>
      </c>
      <c r="G9" s="55">
        <v>7.0000000000000007E-2</v>
      </c>
      <c r="H9" s="55">
        <v>0.02</v>
      </c>
      <c r="I9" s="55">
        <v>10</v>
      </c>
      <c r="J9" s="55">
        <v>40</v>
      </c>
      <c r="K9" s="56">
        <v>261</v>
      </c>
      <c r="L9" s="40"/>
    </row>
    <row r="10" spans="1:12" ht="15" x14ac:dyDescent="0.25">
      <c r="A10" s="22"/>
      <c r="B10" s="14"/>
      <c r="C10" s="10"/>
      <c r="D10" s="57" t="s">
        <v>23</v>
      </c>
      <c r="E10" s="53" t="s">
        <v>45</v>
      </c>
      <c r="F10" s="54">
        <v>35</v>
      </c>
      <c r="G10" s="55">
        <v>2.7</v>
      </c>
      <c r="H10" s="55">
        <v>0.3</v>
      </c>
      <c r="I10" s="55">
        <v>17.2</v>
      </c>
      <c r="J10" s="55">
        <v>58.3</v>
      </c>
      <c r="K10" s="56" t="s">
        <v>46</v>
      </c>
      <c r="L10" s="40"/>
    </row>
    <row r="11" spans="1:12" ht="15" x14ac:dyDescent="0.25">
      <c r="A11" s="22"/>
      <c r="B11" s="14"/>
      <c r="C11" s="10"/>
      <c r="D11" s="58" t="s">
        <v>23</v>
      </c>
      <c r="E11" s="53" t="s">
        <v>47</v>
      </c>
      <c r="F11" s="54">
        <v>30</v>
      </c>
      <c r="G11" s="55">
        <v>2.4</v>
      </c>
      <c r="H11" s="55">
        <v>0.45</v>
      </c>
      <c r="I11" s="55">
        <v>12</v>
      </c>
      <c r="J11" s="55">
        <v>61.8</v>
      </c>
      <c r="K11" s="56" t="s">
        <v>46</v>
      </c>
      <c r="L11" s="40"/>
    </row>
    <row r="12" spans="1:12" ht="15" x14ac:dyDescent="0.25">
      <c r="A12" s="22"/>
      <c r="B12" s="14"/>
      <c r="C12" s="10"/>
      <c r="D12" s="5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3"/>
      <c r="B13" s="16"/>
      <c r="C13" s="7"/>
      <c r="D13" s="17" t="s">
        <v>33</v>
      </c>
      <c r="E13" s="8"/>
      <c r="F13" s="18">
        <f>SUM(F6:F12)</f>
        <v>531</v>
      </c>
      <c r="G13" s="18">
        <f>SUM(G6:G12)</f>
        <v>18.73</v>
      </c>
      <c r="H13" s="18">
        <f>SUM(H6:H12)</f>
        <v>26.169999999999998</v>
      </c>
      <c r="I13" s="18">
        <f>SUM(I6:I12)</f>
        <v>65.66</v>
      </c>
      <c r="J13" s="18">
        <f>SUM(J6:J12)</f>
        <v>550.5</v>
      </c>
      <c r="K13" s="24"/>
      <c r="L13" s="18">
        <f>SUM(L6:L12)</f>
        <v>85.55</v>
      </c>
    </row>
    <row r="14" spans="1:12" ht="15" x14ac:dyDescent="0.2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2"/>
      <c r="B15" s="14"/>
      <c r="C15" s="10"/>
      <c r="D15" s="6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2"/>
      <c r="B16" s="14"/>
      <c r="C16" s="10"/>
      <c r="D16" s="6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2"/>
      <c r="B17" s="14"/>
      <c r="C17" s="10"/>
      <c r="D17" s="6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2"/>
      <c r="B18" s="14"/>
      <c r="C18" s="10"/>
      <c r="D18" s="6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2"/>
      <c r="B19" s="14"/>
      <c r="C19" s="10"/>
      <c r="D19" s="6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2"/>
      <c r="B20" s="14"/>
      <c r="C20" s="10"/>
      <c r="D20" s="6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2"/>
      <c r="B21" s="14"/>
      <c r="C21" s="10"/>
      <c r="D21" s="5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2"/>
      <c r="B22" s="14"/>
      <c r="C22" s="10"/>
      <c r="D22" s="53"/>
      <c r="E22" s="54"/>
      <c r="F22" s="55"/>
      <c r="G22" s="55"/>
      <c r="H22" s="55"/>
      <c r="I22" s="55"/>
      <c r="J22" s="56"/>
      <c r="K22" s="41"/>
      <c r="L22" s="40"/>
    </row>
    <row r="23" spans="1:12" ht="15" x14ac:dyDescent="0.25">
      <c r="A23" s="23"/>
      <c r="B23" s="16"/>
      <c r="C23" s="7"/>
      <c r="D23" s="17" t="s">
        <v>33</v>
      </c>
      <c r="E23" s="8"/>
      <c r="F23" s="18">
        <f>SUM(F14:F22)</f>
        <v>0</v>
      </c>
      <c r="G23" s="18">
        <f t="shared" ref="G23:J23" si="0">SUM(G14:G22)</f>
        <v>0</v>
      </c>
      <c r="H23" s="18">
        <f t="shared" si="0"/>
        <v>0</v>
      </c>
      <c r="I23" s="18">
        <f t="shared" si="0"/>
        <v>0</v>
      </c>
      <c r="J23" s="18">
        <f t="shared" si="0"/>
        <v>0</v>
      </c>
      <c r="K23" s="24"/>
      <c r="L23" s="18">
        <f t="shared" ref="L23" si="1">SUM(L14:L22)</f>
        <v>0</v>
      </c>
    </row>
    <row r="24" spans="1:12" ht="15.75" thickBot="1" x14ac:dyDescent="0.25">
      <c r="A24" s="28">
        <f>A6</f>
        <v>1</v>
      </c>
      <c r="B24" s="29">
        <f>B6</f>
        <v>1</v>
      </c>
      <c r="C24" s="61" t="s">
        <v>4</v>
      </c>
      <c r="D24" s="62"/>
      <c r="E24" s="30"/>
      <c r="F24" s="31">
        <f>F13+F23</f>
        <v>531</v>
      </c>
      <c r="G24" s="31">
        <f t="shared" ref="G24:J24" si="2">G13+G23</f>
        <v>18.73</v>
      </c>
      <c r="H24" s="31">
        <f t="shared" si="2"/>
        <v>26.169999999999998</v>
      </c>
      <c r="I24" s="31">
        <f t="shared" si="2"/>
        <v>65.66</v>
      </c>
      <c r="J24" s="31">
        <f t="shared" si="2"/>
        <v>550.5</v>
      </c>
      <c r="K24" s="31"/>
      <c r="L24" s="31">
        <f t="shared" ref="L24" si="3">L13+L23</f>
        <v>85.55</v>
      </c>
    </row>
    <row r="25" spans="1:12" ht="15" x14ac:dyDescent="0.25">
      <c r="A25" s="13">
        <v>1</v>
      </c>
      <c r="B25" s="14">
        <v>2</v>
      </c>
      <c r="C25" s="21" t="s">
        <v>20</v>
      </c>
      <c r="D25" s="47" t="s">
        <v>21</v>
      </c>
      <c r="E25" s="48" t="s">
        <v>65</v>
      </c>
      <c r="F25" s="49">
        <v>210</v>
      </c>
      <c r="G25" s="50">
        <v>4.46</v>
      </c>
      <c r="H25" s="50">
        <v>11.05</v>
      </c>
      <c r="I25" s="50">
        <v>14.37</v>
      </c>
      <c r="J25" s="50">
        <v>186</v>
      </c>
      <c r="K25" s="51">
        <v>86</v>
      </c>
      <c r="L25" s="38">
        <v>85.55</v>
      </c>
    </row>
    <row r="26" spans="1:12" ht="15" x14ac:dyDescent="0.25">
      <c r="A26" s="13"/>
      <c r="B26" s="14"/>
      <c r="C26" s="10"/>
      <c r="D26" s="52" t="s">
        <v>42</v>
      </c>
      <c r="E26" s="53" t="s">
        <v>43</v>
      </c>
      <c r="F26" s="54">
        <v>20</v>
      </c>
      <c r="G26" s="55">
        <v>4.6399999999999997</v>
      </c>
      <c r="H26" s="55">
        <v>5.91</v>
      </c>
      <c r="I26" s="55">
        <v>0</v>
      </c>
      <c r="J26" s="55">
        <v>72</v>
      </c>
      <c r="K26" s="56">
        <v>11</v>
      </c>
      <c r="L26" s="40"/>
    </row>
    <row r="27" spans="1:12" ht="15" x14ac:dyDescent="0.25">
      <c r="A27" s="13"/>
      <c r="B27" s="14"/>
      <c r="C27" s="10"/>
      <c r="D27" s="58" t="s">
        <v>48</v>
      </c>
      <c r="E27" s="53" t="s">
        <v>62</v>
      </c>
      <c r="F27" s="54">
        <v>20</v>
      </c>
      <c r="G27" s="55">
        <v>1.36</v>
      </c>
      <c r="H27" s="55">
        <v>3.7</v>
      </c>
      <c r="I27" s="55">
        <v>13.1</v>
      </c>
      <c r="J27" s="55">
        <v>90.2</v>
      </c>
      <c r="K27" s="56" t="s">
        <v>46</v>
      </c>
      <c r="L27" s="40"/>
    </row>
    <row r="28" spans="1:12" ht="15" x14ac:dyDescent="0.25">
      <c r="A28" s="13"/>
      <c r="B28" s="14"/>
      <c r="C28" s="10"/>
      <c r="D28" s="57" t="s">
        <v>22</v>
      </c>
      <c r="E28" s="53" t="s">
        <v>50</v>
      </c>
      <c r="F28" s="54">
        <v>200</v>
      </c>
      <c r="G28" s="55">
        <v>4.0999999999999996</v>
      </c>
      <c r="H28" s="55">
        <v>3.5</v>
      </c>
      <c r="I28" s="55">
        <v>17.600000000000001</v>
      </c>
      <c r="J28" s="55">
        <v>118</v>
      </c>
      <c r="K28" s="56">
        <v>266</v>
      </c>
      <c r="L28" s="40"/>
    </row>
    <row r="29" spans="1:12" ht="15" x14ac:dyDescent="0.25">
      <c r="A29" s="13"/>
      <c r="B29" s="14"/>
      <c r="C29" s="10"/>
      <c r="D29" s="57" t="s">
        <v>23</v>
      </c>
      <c r="E29" s="53" t="s">
        <v>45</v>
      </c>
      <c r="F29" s="54">
        <v>35</v>
      </c>
      <c r="G29" s="55">
        <v>2.7</v>
      </c>
      <c r="H29" s="55">
        <v>0.3</v>
      </c>
      <c r="I29" s="55">
        <v>17.2</v>
      </c>
      <c r="J29" s="55">
        <v>58.3</v>
      </c>
      <c r="K29" s="56" t="s">
        <v>46</v>
      </c>
      <c r="L29" s="40"/>
    </row>
    <row r="30" spans="1:12" ht="15" x14ac:dyDescent="0.25">
      <c r="A30" s="13"/>
      <c r="B30" s="14"/>
      <c r="C30" s="10"/>
      <c r="D30" s="57" t="s">
        <v>23</v>
      </c>
      <c r="E30" s="53" t="s">
        <v>47</v>
      </c>
      <c r="F30" s="54">
        <v>30</v>
      </c>
      <c r="G30" s="55">
        <v>2.4</v>
      </c>
      <c r="H30" s="55">
        <v>0.45</v>
      </c>
      <c r="I30" s="55">
        <v>12</v>
      </c>
      <c r="J30" s="55">
        <v>61.8</v>
      </c>
      <c r="K30" s="56" t="s">
        <v>46</v>
      </c>
      <c r="L30" s="40"/>
    </row>
    <row r="31" spans="1:12" ht="15" x14ac:dyDescent="0.25">
      <c r="A31" s="13"/>
      <c r="B31" s="14"/>
      <c r="C31" s="10"/>
      <c r="D31" s="5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5"/>
      <c r="B32" s="16"/>
      <c r="C32" s="7"/>
      <c r="D32" s="17" t="s">
        <v>33</v>
      </c>
      <c r="E32" s="8"/>
      <c r="F32" s="18">
        <f>SUM(F25:F31)</f>
        <v>515</v>
      </c>
      <c r="G32" s="18">
        <f>SUM(G25:G31)</f>
        <v>19.659999999999997</v>
      </c>
      <c r="H32" s="18">
        <f>SUM(H25:H31)</f>
        <v>24.91</v>
      </c>
      <c r="I32" s="18">
        <f>SUM(I25:I31)</f>
        <v>74.27</v>
      </c>
      <c r="J32" s="18">
        <f>SUM(J25:J31)</f>
        <v>586.29999999999995</v>
      </c>
      <c r="K32" s="24"/>
      <c r="L32" s="18">
        <f>SUM(L25:L31)</f>
        <v>85.55</v>
      </c>
    </row>
    <row r="33" spans="1:12" ht="15" x14ac:dyDescent="0.2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3"/>
      <c r="B34" s="14"/>
      <c r="C34" s="10"/>
      <c r="D34" s="6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3"/>
      <c r="B35" s="14"/>
      <c r="C35" s="10"/>
      <c r="D35" s="6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3"/>
      <c r="B36" s="14"/>
      <c r="C36" s="10"/>
      <c r="D36" s="6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3"/>
      <c r="B37" s="14"/>
      <c r="C37" s="10"/>
      <c r="D37" s="6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3"/>
      <c r="B38" s="14"/>
      <c r="C38" s="10"/>
      <c r="D38" s="6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3"/>
      <c r="B39" s="14"/>
      <c r="C39" s="10"/>
      <c r="D39" s="6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3"/>
      <c r="B40" s="14"/>
      <c r="C40" s="10"/>
      <c r="D40" s="5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3"/>
      <c r="B41" s="14"/>
      <c r="C41" s="10"/>
      <c r="D41" s="5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5"/>
      <c r="B42" s="16"/>
      <c r="C42" s="7"/>
      <c r="D42" s="17" t="s">
        <v>33</v>
      </c>
      <c r="E42" s="8"/>
      <c r="F42" s="18">
        <f>SUM(F33:F41)</f>
        <v>0</v>
      </c>
      <c r="G42" s="18">
        <f t="shared" ref="G42" si="4">SUM(G33:G41)</f>
        <v>0</v>
      </c>
      <c r="H42" s="18">
        <f t="shared" ref="H42" si="5">SUM(H33:H41)</f>
        <v>0</v>
      </c>
      <c r="I42" s="18">
        <f t="shared" ref="I42" si="6">SUM(I33:I41)</f>
        <v>0</v>
      </c>
      <c r="J42" s="18">
        <f t="shared" ref="J42:L42" si="7">SUM(J33:J41)</f>
        <v>0</v>
      </c>
      <c r="K42" s="24"/>
      <c r="L42" s="18">
        <f t="shared" si="7"/>
        <v>0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61" t="s">
        <v>4</v>
      </c>
      <c r="D43" s="62"/>
      <c r="E43" s="30"/>
      <c r="F43" s="31">
        <f>F32+F42</f>
        <v>515</v>
      </c>
      <c r="G43" s="31">
        <f t="shared" ref="G43" si="8">G32+G42</f>
        <v>19.659999999999997</v>
      </c>
      <c r="H43" s="31">
        <f t="shared" ref="H43" si="9">H32+H42</f>
        <v>24.91</v>
      </c>
      <c r="I43" s="31">
        <f t="shared" ref="I43" si="10">I32+I42</f>
        <v>74.27</v>
      </c>
      <c r="J43" s="31">
        <f t="shared" ref="J43:L43" si="11">J32+J42</f>
        <v>586.29999999999995</v>
      </c>
      <c r="K43" s="31"/>
      <c r="L43" s="31">
        <f t="shared" si="11"/>
        <v>85.55</v>
      </c>
    </row>
    <row r="44" spans="1:12" ht="15" x14ac:dyDescent="0.25">
      <c r="A44" s="19">
        <v>1</v>
      </c>
      <c r="B44" s="20">
        <v>3</v>
      </c>
      <c r="C44" s="21" t="s">
        <v>20</v>
      </c>
      <c r="D44" s="47" t="s">
        <v>21</v>
      </c>
      <c r="E44" s="48" t="s">
        <v>49</v>
      </c>
      <c r="F44" s="49">
        <v>170</v>
      </c>
      <c r="G44" s="50">
        <v>26.02</v>
      </c>
      <c r="H44" s="50">
        <v>19.079999999999998</v>
      </c>
      <c r="I44" s="50">
        <v>23.84</v>
      </c>
      <c r="J44" s="50">
        <v>364.15</v>
      </c>
      <c r="K44" s="51">
        <v>154</v>
      </c>
      <c r="L44" s="38">
        <v>85.55</v>
      </c>
    </row>
    <row r="45" spans="1:12" ht="15" x14ac:dyDescent="0.25">
      <c r="A45" s="22"/>
      <c r="B45" s="14"/>
      <c r="C45" s="10"/>
      <c r="D45" s="57" t="s">
        <v>24</v>
      </c>
      <c r="E45" s="53" t="s">
        <v>51</v>
      </c>
      <c r="F45" s="54">
        <v>100</v>
      </c>
      <c r="G45" s="55">
        <v>0.4</v>
      </c>
      <c r="H45" s="55">
        <v>0.4</v>
      </c>
      <c r="I45" s="55">
        <v>9.8000000000000007</v>
      </c>
      <c r="J45" s="55">
        <v>47</v>
      </c>
      <c r="K45" s="56">
        <v>231</v>
      </c>
      <c r="L45" s="40"/>
    </row>
    <row r="46" spans="1:12" ht="15" x14ac:dyDescent="0.25">
      <c r="A46" s="22"/>
      <c r="B46" s="14"/>
      <c r="C46" s="10"/>
      <c r="D46" s="57" t="s">
        <v>22</v>
      </c>
      <c r="E46" s="53" t="s">
        <v>44</v>
      </c>
      <c r="F46" s="54">
        <v>210</v>
      </c>
      <c r="G46" s="55">
        <v>7.0000000000000007E-2</v>
      </c>
      <c r="H46" s="55">
        <v>0.02</v>
      </c>
      <c r="I46" s="55">
        <v>10</v>
      </c>
      <c r="J46" s="55">
        <v>40</v>
      </c>
      <c r="K46" s="56">
        <v>261</v>
      </c>
      <c r="L46" s="40"/>
    </row>
    <row r="47" spans="1:12" ht="15" x14ac:dyDescent="0.25">
      <c r="A47" s="22"/>
      <c r="B47" s="14"/>
      <c r="C47" s="10"/>
      <c r="D47" s="57" t="s">
        <v>23</v>
      </c>
      <c r="E47" s="53" t="s">
        <v>45</v>
      </c>
      <c r="F47" s="54">
        <v>35</v>
      </c>
      <c r="G47" s="55">
        <v>2.7</v>
      </c>
      <c r="H47" s="55">
        <v>0.3</v>
      </c>
      <c r="I47" s="55">
        <v>17.2</v>
      </c>
      <c r="J47" s="55">
        <v>58.3</v>
      </c>
      <c r="K47" s="56" t="s">
        <v>46</v>
      </c>
      <c r="L47" s="40"/>
    </row>
    <row r="48" spans="1:12" ht="15" x14ac:dyDescent="0.25">
      <c r="A48" s="22"/>
      <c r="B48" s="14"/>
      <c r="C48" s="10"/>
      <c r="D48" s="57" t="s">
        <v>55</v>
      </c>
      <c r="E48" s="39" t="s">
        <v>47</v>
      </c>
      <c r="F48" s="40">
        <v>30</v>
      </c>
      <c r="G48" s="59">
        <v>2.4</v>
      </c>
      <c r="H48" s="59">
        <v>0.45</v>
      </c>
      <c r="I48" s="59">
        <v>12</v>
      </c>
      <c r="J48" s="59">
        <v>61.8</v>
      </c>
      <c r="K48" s="41" t="s">
        <v>46</v>
      </c>
      <c r="L48" s="40"/>
    </row>
    <row r="49" spans="1:12" ht="15" x14ac:dyDescent="0.25">
      <c r="A49" s="22"/>
      <c r="B49" s="14"/>
      <c r="C49" s="10"/>
      <c r="D49" s="58"/>
      <c r="E49" s="53"/>
      <c r="F49" s="54"/>
      <c r="G49" s="55"/>
      <c r="H49" s="55"/>
      <c r="I49" s="55"/>
      <c r="J49" s="55"/>
      <c r="K49" s="56"/>
      <c r="L49" s="40"/>
    </row>
    <row r="50" spans="1:12" ht="15" x14ac:dyDescent="0.25">
      <c r="A50" s="22"/>
      <c r="B50" s="14"/>
      <c r="C50" s="10"/>
      <c r="D50" s="5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3"/>
      <c r="B51" s="16"/>
      <c r="C51" s="7"/>
      <c r="D51" s="17" t="s">
        <v>33</v>
      </c>
      <c r="E51" s="8"/>
      <c r="F51" s="18">
        <f>SUM(F44:F50)</f>
        <v>545</v>
      </c>
      <c r="G51" s="18">
        <f t="shared" ref="G51" si="12">SUM(G44:G50)</f>
        <v>31.589999999999996</v>
      </c>
      <c r="H51" s="18">
        <f t="shared" ref="H51" si="13">SUM(H44:H50)</f>
        <v>20.249999999999996</v>
      </c>
      <c r="I51" s="18">
        <f t="shared" ref="I51" si="14">SUM(I44:I50)</f>
        <v>72.84</v>
      </c>
      <c r="J51" s="18">
        <f t="shared" ref="J51:L51" si="15">SUM(J44:J50)</f>
        <v>571.25</v>
      </c>
      <c r="K51" s="24"/>
      <c r="L51" s="18">
        <f t="shared" si="15"/>
        <v>85.55</v>
      </c>
    </row>
    <row r="52" spans="1:12" ht="15" x14ac:dyDescent="0.2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2"/>
      <c r="B53" s="14"/>
      <c r="C53" s="10"/>
      <c r="D53" s="6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2"/>
      <c r="B54" s="14"/>
      <c r="C54" s="10"/>
      <c r="D54" s="6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2"/>
      <c r="B55" s="14"/>
      <c r="C55" s="10"/>
      <c r="D55" s="6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2"/>
      <c r="B56" s="14"/>
      <c r="C56" s="10"/>
      <c r="D56" s="6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2"/>
      <c r="B57" s="14"/>
      <c r="C57" s="10"/>
      <c r="D57" s="6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2"/>
      <c r="B58" s="14"/>
      <c r="C58" s="10"/>
      <c r="D58" s="6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2"/>
      <c r="B59" s="14"/>
      <c r="C59" s="10"/>
      <c r="D59" s="5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2"/>
      <c r="B60" s="14"/>
      <c r="C60" s="10"/>
      <c r="D60" s="5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3"/>
      <c r="B61" s="16"/>
      <c r="C61" s="7"/>
      <c r="D61" s="17" t="s">
        <v>33</v>
      </c>
      <c r="E61" s="8"/>
      <c r="F61" s="18">
        <f>SUM(F52:F60)</f>
        <v>0</v>
      </c>
      <c r="G61" s="18">
        <f t="shared" ref="G61" si="16">SUM(G52:G60)</f>
        <v>0</v>
      </c>
      <c r="H61" s="18">
        <f t="shared" ref="H61" si="17">SUM(H52:H60)</f>
        <v>0</v>
      </c>
      <c r="I61" s="18">
        <f t="shared" ref="I61" si="18">SUM(I52:I60)</f>
        <v>0</v>
      </c>
      <c r="J61" s="18">
        <f t="shared" ref="J61:L61" si="19">SUM(J52:J60)</f>
        <v>0</v>
      </c>
      <c r="K61" s="24"/>
      <c r="L61" s="18">
        <f t="shared" si="19"/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61" t="s">
        <v>4</v>
      </c>
      <c r="D62" s="62"/>
      <c r="E62" s="30"/>
      <c r="F62" s="31">
        <f>F51+F61</f>
        <v>545</v>
      </c>
      <c r="G62" s="31">
        <f t="shared" ref="G62" si="20">G51+G61</f>
        <v>31.589999999999996</v>
      </c>
      <c r="H62" s="31">
        <f t="shared" ref="H62" si="21">H51+H61</f>
        <v>20.249999999999996</v>
      </c>
      <c r="I62" s="31">
        <f t="shared" ref="I62" si="22">I51+I61</f>
        <v>72.84</v>
      </c>
      <c r="J62" s="31">
        <f t="shared" ref="J62:L62" si="23">J51+J61</f>
        <v>571.25</v>
      </c>
      <c r="K62" s="31"/>
      <c r="L62" s="31">
        <f t="shared" si="23"/>
        <v>85.55</v>
      </c>
    </row>
    <row r="63" spans="1:12" ht="15" x14ac:dyDescent="0.25">
      <c r="A63" s="19">
        <v>1</v>
      </c>
      <c r="B63" s="20">
        <v>4</v>
      </c>
      <c r="C63" s="21" t="s">
        <v>20</v>
      </c>
      <c r="D63" s="47" t="s">
        <v>26</v>
      </c>
      <c r="E63" s="48" t="s">
        <v>66</v>
      </c>
      <c r="F63" s="49">
        <v>80</v>
      </c>
      <c r="G63" s="50">
        <v>1.94</v>
      </c>
      <c r="H63" s="50">
        <v>4.1500000000000004</v>
      </c>
      <c r="I63" s="50">
        <v>5.58</v>
      </c>
      <c r="J63" s="50">
        <v>65.319999999999993</v>
      </c>
      <c r="K63" s="51">
        <v>60</v>
      </c>
      <c r="L63" s="38">
        <v>85.55</v>
      </c>
    </row>
    <row r="64" spans="1:12" ht="15" x14ac:dyDescent="0.25">
      <c r="A64" s="22"/>
      <c r="B64" s="14"/>
      <c r="C64" s="10"/>
      <c r="D64" s="57" t="s">
        <v>21</v>
      </c>
      <c r="E64" s="53" t="s">
        <v>63</v>
      </c>
      <c r="F64" s="54">
        <v>110</v>
      </c>
      <c r="G64" s="55">
        <v>9.85</v>
      </c>
      <c r="H64" s="55">
        <v>10.199999999999999</v>
      </c>
      <c r="I64" s="55">
        <v>9.33</v>
      </c>
      <c r="J64" s="55">
        <v>168</v>
      </c>
      <c r="K64" s="56" t="s">
        <v>64</v>
      </c>
      <c r="L64" s="40"/>
    </row>
    <row r="65" spans="1:12" ht="15" x14ac:dyDescent="0.25">
      <c r="A65" s="22"/>
      <c r="B65" s="14"/>
      <c r="C65" s="10"/>
      <c r="D65" s="52" t="s">
        <v>21</v>
      </c>
      <c r="E65" s="53" t="s">
        <v>52</v>
      </c>
      <c r="F65" s="54">
        <v>150</v>
      </c>
      <c r="G65" s="55">
        <v>8.6999999999999993</v>
      </c>
      <c r="H65" s="55">
        <v>6</v>
      </c>
      <c r="I65" s="55">
        <v>39.6</v>
      </c>
      <c r="J65" s="55">
        <v>246</v>
      </c>
      <c r="K65" s="56">
        <v>114</v>
      </c>
      <c r="L65" s="40"/>
    </row>
    <row r="66" spans="1:12" ht="15" x14ac:dyDescent="0.25">
      <c r="A66" s="22"/>
      <c r="B66" s="14"/>
      <c r="C66" s="10"/>
      <c r="D66" s="57" t="s">
        <v>30</v>
      </c>
      <c r="E66" s="53" t="s">
        <v>53</v>
      </c>
      <c r="F66" s="54">
        <v>200</v>
      </c>
      <c r="G66" s="55">
        <v>1</v>
      </c>
      <c r="H66" s="55">
        <v>0</v>
      </c>
      <c r="I66" s="55">
        <v>20.2</v>
      </c>
      <c r="J66" s="55">
        <v>84</v>
      </c>
      <c r="K66" s="56">
        <v>271</v>
      </c>
      <c r="L66" s="40"/>
    </row>
    <row r="67" spans="1:12" ht="15" x14ac:dyDescent="0.25">
      <c r="A67" s="22"/>
      <c r="B67" s="14"/>
      <c r="C67" s="10"/>
      <c r="D67" s="57" t="s">
        <v>23</v>
      </c>
      <c r="E67" s="53" t="s">
        <v>45</v>
      </c>
      <c r="F67" s="54">
        <v>35</v>
      </c>
      <c r="G67" s="55">
        <v>2.7</v>
      </c>
      <c r="H67" s="55">
        <v>0.3</v>
      </c>
      <c r="I67" s="55">
        <v>17.2</v>
      </c>
      <c r="J67" s="55">
        <v>58.3</v>
      </c>
      <c r="K67" s="56" t="s">
        <v>46</v>
      </c>
      <c r="L67" s="40"/>
    </row>
    <row r="68" spans="1:12" ht="15" x14ac:dyDescent="0.25">
      <c r="A68" s="22"/>
      <c r="B68" s="14"/>
      <c r="C68" s="10"/>
      <c r="D68" s="58" t="s">
        <v>23</v>
      </c>
      <c r="E68" s="53" t="s">
        <v>47</v>
      </c>
      <c r="F68" s="54">
        <v>20</v>
      </c>
      <c r="G68" s="55">
        <v>1.6</v>
      </c>
      <c r="H68" s="55">
        <v>0.3</v>
      </c>
      <c r="I68" s="55">
        <v>8</v>
      </c>
      <c r="J68" s="55">
        <v>41.2</v>
      </c>
      <c r="K68" s="56" t="s">
        <v>46</v>
      </c>
      <c r="L68" s="40"/>
    </row>
    <row r="69" spans="1:12" ht="15" x14ac:dyDescent="0.25">
      <c r="A69" s="22"/>
      <c r="B69" s="14"/>
      <c r="C69" s="10"/>
      <c r="D69" s="5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3"/>
      <c r="B70" s="16"/>
      <c r="C70" s="7"/>
      <c r="D70" s="17" t="s">
        <v>33</v>
      </c>
      <c r="E70" s="8"/>
      <c r="F70" s="18">
        <f>SUM(F63:F69)</f>
        <v>595</v>
      </c>
      <c r="G70" s="18">
        <f t="shared" ref="G70" si="24">SUM(G63:G69)</f>
        <v>25.79</v>
      </c>
      <c r="H70" s="18">
        <f t="shared" ref="H70" si="25">SUM(H63:H69)</f>
        <v>20.950000000000003</v>
      </c>
      <c r="I70" s="18">
        <f t="shared" ref="I70" si="26">SUM(I63:I69)</f>
        <v>99.910000000000011</v>
      </c>
      <c r="J70" s="18">
        <f t="shared" ref="J70:L70" si="27">SUM(J63:J69)</f>
        <v>662.81999999999994</v>
      </c>
      <c r="K70" s="24"/>
      <c r="L70" s="18">
        <f t="shared" si="27"/>
        <v>85.55</v>
      </c>
    </row>
    <row r="71" spans="1:12" ht="15" x14ac:dyDescent="0.2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2"/>
      <c r="B72" s="14"/>
      <c r="C72" s="10"/>
      <c r="D72" s="6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2"/>
      <c r="B73" s="14"/>
      <c r="C73" s="10"/>
      <c r="D73" s="6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2"/>
      <c r="B74" s="14"/>
      <c r="C74" s="10"/>
      <c r="D74" s="6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2"/>
      <c r="B75" s="14"/>
      <c r="C75" s="10"/>
      <c r="D75" s="6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2"/>
      <c r="B76" s="14"/>
      <c r="C76" s="10"/>
      <c r="D76" s="6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2"/>
      <c r="B77" s="14"/>
      <c r="C77" s="10"/>
      <c r="D77" s="6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2"/>
      <c r="B78" s="14"/>
      <c r="C78" s="10"/>
      <c r="D78" s="5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2"/>
      <c r="B79" s="14"/>
      <c r="C79" s="10"/>
      <c r="D79" s="5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3"/>
      <c r="B80" s="16"/>
      <c r="C80" s="7"/>
      <c r="D80" s="17" t="s">
        <v>33</v>
      </c>
      <c r="E80" s="8"/>
      <c r="F80" s="18">
        <f>SUM(F71:F79)</f>
        <v>0</v>
      </c>
      <c r="G80" s="18">
        <f t="shared" ref="G80" si="28">SUM(G71:G79)</f>
        <v>0</v>
      </c>
      <c r="H80" s="18">
        <f t="shared" ref="H80" si="29">SUM(H71:H79)</f>
        <v>0</v>
      </c>
      <c r="I80" s="18">
        <f t="shared" ref="I80" si="30">SUM(I71:I79)</f>
        <v>0</v>
      </c>
      <c r="J80" s="18">
        <f t="shared" ref="J80:L80" si="31">SUM(J71:J79)</f>
        <v>0</v>
      </c>
      <c r="K80" s="24"/>
      <c r="L80" s="18">
        <f t="shared" si="31"/>
        <v>0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61" t="s">
        <v>4</v>
      </c>
      <c r="D81" s="62"/>
      <c r="E81" s="30"/>
      <c r="F81" s="31">
        <f>F70+F80</f>
        <v>595</v>
      </c>
      <c r="G81" s="31">
        <f t="shared" ref="G81" si="32">G70+G80</f>
        <v>25.79</v>
      </c>
      <c r="H81" s="31">
        <f t="shared" ref="H81" si="33">H70+H80</f>
        <v>20.950000000000003</v>
      </c>
      <c r="I81" s="31">
        <f t="shared" ref="I81" si="34">I70+I80</f>
        <v>99.910000000000011</v>
      </c>
      <c r="J81" s="31">
        <f t="shared" ref="J81:L81" si="35">J70+J80</f>
        <v>662.81999999999994</v>
      </c>
      <c r="K81" s="31"/>
      <c r="L81" s="31">
        <f t="shared" si="35"/>
        <v>85.55</v>
      </c>
    </row>
    <row r="82" spans="1:12" ht="15" x14ac:dyDescent="0.25">
      <c r="A82" s="19">
        <v>1</v>
      </c>
      <c r="B82" s="20">
        <v>5</v>
      </c>
      <c r="C82" s="21" t="s">
        <v>20</v>
      </c>
      <c r="D82" s="52" t="s">
        <v>21</v>
      </c>
      <c r="E82" s="53" t="s">
        <v>69</v>
      </c>
      <c r="F82" s="54">
        <v>100</v>
      </c>
      <c r="G82" s="55">
        <v>8.84</v>
      </c>
      <c r="H82" s="55">
        <v>3.85</v>
      </c>
      <c r="I82" s="55">
        <v>20.68</v>
      </c>
      <c r="J82" s="55">
        <v>153.79</v>
      </c>
      <c r="K82" s="56">
        <v>446</v>
      </c>
      <c r="L82" s="38">
        <v>85.55</v>
      </c>
    </row>
    <row r="83" spans="1:12" ht="15" x14ac:dyDescent="0.25">
      <c r="A83" s="22"/>
      <c r="B83" s="14"/>
      <c r="C83" s="10"/>
      <c r="D83" s="57" t="s">
        <v>21</v>
      </c>
      <c r="E83" s="53" t="s">
        <v>70</v>
      </c>
      <c r="F83" s="54">
        <v>150</v>
      </c>
      <c r="G83" s="55">
        <v>3.13</v>
      </c>
      <c r="H83" s="55">
        <v>7.66</v>
      </c>
      <c r="I83" s="55">
        <v>17.239999999999998</v>
      </c>
      <c r="J83" s="55">
        <v>160.6</v>
      </c>
      <c r="K83" s="56">
        <v>91</v>
      </c>
      <c r="L83" s="40"/>
    </row>
    <row r="84" spans="1:12" ht="15" x14ac:dyDescent="0.25">
      <c r="A84" s="22"/>
      <c r="B84" s="14"/>
      <c r="C84" s="10"/>
      <c r="D84" s="58" t="s">
        <v>48</v>
      </c>
      <c r="E84" s="53" t="s">
        <v>62</v>
      </c>
      <c r="F84" s="54">
        <v>20</v>
      </c>
      <c r="G84" s="55">
        <v>1.36</v>
      </c>
      <c r="H84" s="55">
        <v>3.7</v>
      </c>
      <c r="I84" s="55">
        <v>13.1</v>
      </c>
      <c r="J84" s="55">
        <v>90.2</v>
      </c>
      <c r="K84" s="56" t="s">
        <v>46</v>
      </c>
      <c r="L84" s="40"/>
    </row>
    <row r="85" spans="1:12" ht="15" x14ac:dyDescent="0.25">
      <c r="A85" s="22"/>
      <c r="B85" s="14"/>
      <c r="C85" s="10"/>
      <c r="D85" s="57" t="s">
        <v>22</v>
      </c>
      <c r="E85" s="53" t="s">
        <v>44</v>
      </c>
      <c r="F85" s="54">
        <v>210</v>
      </c>
      <c r="G85" s="55">
        <v>7.0000000000000007E-2</v>
      </c>
      <c r="H85" s="55">
        <v>0.02</v>
      </c>
      <c r="I85" s="55">
        <v>10</v>
      </c>
      <c r="J85" s="55">
        <v>40</v>
      </c>
      <c r="K85" s="56">
        <v>261</v>
      </c>
      <c r="L85" s="40"/>
    </row>
    <row r="86" spans="1:12" ht="15" x14ac:dyDescent="0.25">
      <c r="A86" s="22"/>
      <c r="B86" s="14"/>
      <c r="C86" s="10"/>
      <c r="D86" s="58" t="s">
        <v>23</v>
      </c>
      <c r="E86" s="53" t="s">
        <v>45</v>
      </c>
      <c r="F86" s="54">
        <v>35</v>
      </c>
      <c r="G86" s="55">
        <v>2.7</v>
      </c>
      <c r="H86" s="55">
        <v>0.3</v>
      </c>
      <c r="I86" s="55">
        <v>17.2</v>
      </c>
      <c r="J86" s="55">
        <v>58.3</v>
      </c>
      <c r="K86" s="56" t="s">
        <v>46</v>
      </c>
      <c r="L86" s="40"/>
    </row>
    <row r="87" spans="1:12" ht="15" x14ac:dyDescent="0.25">
      <c r="A87" s="22"/>
      <c r="B87" s="14"/>
      <c r="C87" s="10"/>
      <c r="D87" s="58" t="s">
        <v>23</v>
      </c>
      <c r="E87" s="53" t="s">
        <v>47</v>
      </c>
      <c r="F87" s="54">
        <v>30</v>
      </c>
      <c r="G87" s="55">
        <v>2.4</v>
      </c>
      <c r="H87" s="55">
        <v>0.45</v>
      </c>
      <c r="I87" s="55">
        <v>12</v>
      </c>
      <c r="J87" s="55">
        <v>61.8</v>
      </c>
      <c r="K87" s="56" t="s">
        <v>46</v>
      </c>
      <c r="L87" s="40"/>
    </row>
    <row r="88" spans="1:12" ht="15" x14ac:dyDescent="0.25">
      <c r="A88" s="22"/>
      <c r="B88" s="14"/>
      <c r="C88" s="10"/>
      <c r="D88" s="58"/>
      <c r="E88" s="53"/>
      <c r="F88" s="54"/>
      <c r="G88" s="55"/>
      <c r="H88" s="55"/>
      <c r="I88" s="55"/>
      <c r="J88" s="55"/>
      <c r="K88" s="56"/>
      <c r="L88" s="40"/>
    </row>
    <row r="89" spans="1:12" ht="15" x14ac:dyDescent="0.25">
      <c r="A89" s="23"/>
      <c r="B89" s="16"/>
      <c r="C89" s="7"/>
      <c r="D89" s="17" t="s">
        <v>33</v>
      </c>
      <c r="E89" s="8"/>
      <c r="F89" s="18">
        <f>SUM(F82:F88)</f>
        <v>545</v>
      </c>
      <c r="G89" s="18">
        <f t="shared" ref="G89" si="36">SUM(G82:G88)</f>
        <v>18.499999999999996</v>
      </c>
      <c r="H89" s="18">
        <f t="shared" ref="H89" si="37">SUM(H82:H88)</f>
        <v>15.98</v>
      </c>
      <c r="I89" s="18">
        <f t="shared" ref="I89" si="38">SUM(I82:I88)</f>
        <v>90.22</v>
      </c>
      <c r="J89" s="18">
        <f t="shared" ref="J89:L89" si="39">SUM(J82:J88)</f>
        <v>564.68999999999994</v>
      </c>
      <c r="K89" s="24"/>
      <c r="L89" s="18">
        <f t="shared" si="39"/>
        <v>85.55</v>
      </c>
    </row>
    <row r="90" spans="1:12" ht="15" x14ac:dyDescent="0.2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2"/>
      <c r="B91" s="14"/>
      <c r="C91" s="10"/>
      <c r="D91" s="6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2"/>
      <c r="B92" s="14"/>
      <c r="C92" s="10"/>
      <c r="D92" s="6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2"/>
      <c r="B93" s="14"/>
      <c r="C93" s="10"/>
      <c r="D93" s="6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2"/>
      <c r="B94" s="14"/>
      <c r="C94" s="10"/>
      <c r="D94" s="6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2"/>
      <c r="B95" s="14"/>
      <c r="C95" s="10"/>
      <c r="D95" s="6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2"/>
      <c r="B96" s="14"/>
      <c r="C96" s="10"/>
      <c r="D96" s="6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2"/>
      <c r="B97" s="14"/>
      <c r="C97" s="10"/>
      <c r="D97" s="5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2"/>
      <c r="B98" s="14"/>
      <c r="C98" s="10"/>
      <c r="D98" s="5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3"/>
      <c r="B99" s="16"/>
      <c r="C99" s="7"/>
      <c r="D99" s="17" t="s">
        <v>33</v>
      </c>
      <c r="E99" s="8"/>
      <c r="F99" s="18">
        <f>SUM(F90:F98)</f>
        <v>0</v>
      </c>
      <c r="G99" s="18">
        <f t="shared" ref="G99" si="40">SUM(G90:G98)</f>
        <v>0</v>
      </c>
      <c r="H99" s="18">
        <f t="shared" ref="H99" si="41">SUM(H90:H98)</f>
        <v>0</v>
      </c>
      <c r="I99" s="18">
        <f t="shared" ref="I99" si="42">SUM(I90:I98)</f>
        <v>0</v>
      </c>
      <c r="J99" s="18">
        <f t="shared" ref="J99:L99" si="43">SUM(J90:J98)</f>
        <v>0</v>
      </c>
      <c r="K99" s="24"/>
      <c r="L99" s="18">
        <f t="shared" si="43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61" t="s">
        <v>4</v>
      </c>
      <c r="D100" s="62"/>
      <c r="E100" s="30"/>
      <c r="F100" s="31">
        <f>F89+F99</f>
        <v>545</v>
      </c>
      <c r="G100" s="31">
        <f t="shared" ref="G100" si="44">G89+G99</f>
        <v>18.499999999999996</v>
      </c>
      <c r="H100" s="31">
        <f t="shared" ref="H100" si="45">H89+H99</f>
        <v>15.98</v>
      </c>
      <c r="I100" s="31">
        <f t="shared" ref="I100" si="46">I89+I99</f>
        <v>90.22</v>
      </c>
      <c r="J100" s="31">
        <f t="shared" ref="J100:L100" si="47">J89+J99</f>
        <v>564.68999999999994</v>
      </c>
      <c r="K100" s="31"/>
      <c r="L100" s="31">
        <f t="shared" si="47"/>
        <v>85.55</v>
      </c>
    </row>
    <row r="101" spans="1:12" ht="15" x14ac:dyDescent="0.25">
      <c r="A101" s="19">
        <v>2</v>
      </c>
      <c r="B101" s="20">
        <v>1</v>
      </c>
      <c r="C101" s="21" t="s">
        <v>20</v>
      </c>
      <c r="D101" s="52" t="s">
        <v>21</v>
      </c>
      <c r="E101" s="53" t="s">
        <v>74</v>
      </c>
      <c r="F101" s="54">
        <v>170</v>
      </c>
      <c r="G101" s="55">
        <v>6.92</v>
      </c>
      <c r="H101" s="55">
        <v>9.58</v>
      </c>
      <c r="I101" s="55">
        <v>44.15</v>
      </c>
      <c r="J101" s="55">
        <v>290.69</v>
      </c>
      <c r="K101" s="56">
        <v>141</v>
      </c>
      <c r="L101" s="38">
        <v>85.55</v>
      </c>
    </row>
    <row r="102" spans="1:12" ht="15" x14ac:dyDescent="0.25">
      <c r="A102" s="22"/>
      <c r="B102" s="14"/>
      <c r="C102" s="10"/>
      <c r="D102" s="57" t="s">
        <v>22</v>
      </c>
      <c r="E102" s="53" t="s">
        <v>75</v>
      </c>
      <c r="F102" s="54">
        <v>200</v>
      </c>
      <c r="G102" s="55">
        <v>0.1</v>
      </c>
      <c r="H102" s="55">
        <v>0</v>
      </c>
      <c r="I102" s="55">
        <v>29.07</v>
      </c>
      <c r="J102" s="55">
        <v>113.8</v>
      </c>
      <c r="K102" s="56">
        <v>360</v>
      </c>
      <c r="L102" s="60"/>
    </row>
    <row r="103" spans="1:12" ht="15" x14ac:dyDescent="0.25">
      <c r="A103" s="22"/>
      <c r="B103" s="14"/>
      <c r="C103" s="10"/>
      <c r="D103" s="57" t="s">
        <v>24</v>
      </c>
      <c r="E103" s="53" t="s">
        <v>51</v>
      </c>
      <c r="F103" s="54">
        <v>100</v>
      </c>
      <c r="G103" s="55">
        <v>0.4</v>
      </c>
      <c r="H103" s="55">
        <v>0.4</v>
      </c>
      <c r="I103" s="55">
        <v>9.8000000000000007</v>
      </c>
      <c r="J103" s="55">
        <v>47</v>
      </c>
      <c r="K103" s="56">
        <v>231</v>
      </c>
      <c r="L103" s="40"/>
    </row>
    <row r="104" spans="1:12" ht="15" x14ac:dyDescent="0.25">
      <c r="A104" s="22"/>
      <c r="B104" s="14"/>
      <c r="C104" s="10"/>
      <c r="D104" s="58" t="s">
        <v>23</v>
      </c>
      <c r="E104" s="53" t="s">
        <v>45</v>
      </c>
      <c r="F104" s="54">
        <v>35</v>
      </c>
      <c r="G104" s="55">
        <v>2.7</v>
      </c>
      <c r="H104" s="55">
        <v>0.3</v>
      </c>
      <c r="I104" s="55">
        <v>17.2</v>
      </c>
      <c r="J104" s="55">
        <v>58.3</v>
      </c>
      <c r="K104" s="56" t="s">
        <v>46</v>
      </c>
      <c r="L104" s="40"/>
    </row>
    <row r="105" spans="1:12" ht="15" x14ac:dyDescent="0.25">
      <c r="A105" s="22"/>
      <c r="B105" s="14"/>
      <c r="C105" s="10"/>
      <c r="D105" s="58" t="s">
        <v>23</v>
      </c>
      <c r="E105" s="53" t="s">
        <v>47</v>
      </c>
      <c r="F105" s="54">
        <v>20</v>
      </c>
      <c r="G105" s="55">
        <v>1.6</v>
      </c>
      <c r="H105" s="55">
        <v>0.3</v>
      </c>
      <c r="I105" s="55">
        <v>8</v>
      </c>
      <c r="J105" s="55">
        <v>41.2</v>
      </c>
      <c r="K105" s="56" t="s">
        <v>46</v>
      </c>
      <c r="L105" s="40"/>
    </row>
    <row r="106" spans="1:12" ht="15" x14ac:dyDescent="0.25">
      <c r="A106" s="22"/>
      <c r="B106" s="14"/>
      <c r="C106" s="10"/>
      <c r="D106" s="58"/>
      <c r="E106" s="53"/>
      <c r="F106" s="54"/>
      <c r="G106" s="55"/>
      <c r="H106" s="55"/>
      <c r="I106" s="55"/>
      <c r="J106" s="55"/>
      <c r="K106" s="56"/>
      <c r="L106" s="40"/>
    </row>
    <row r="107" spans="1:12" ht="15" x14ac:dyDescent="0.25">
      <c r="A107" s="22"/>
      <c r="B107" s="14"/>
      <c r="C107" s="10"/>
      <c r="D107" s="52"/>
      <c r="E107" s="53"/>
      <c r="F107" s="54"/>
      <c r="G107" s="55"/>
      <c r="H107" s="55"/>
      <c r="I107" s="55"/>
      <c r="J107" s="55"/>
      <c r="K107" s="56"/>
      <c r="L107" s="40"/>
    </row>
    <row r="108" spans="1:12" ht="15" x14ac:dyDescent="0.25">
      <c r="A108" s="22"/>
      <c r="B108" s="14"/>
      <c r="C108" s="10"/>
      <c r="D108" s="5"/>
      <c r="E108" s="39"/>
      <c r="F108" s="40"/>
      <c r="G108" s="40"/>
      <c r="H108" s="40"/>
      <c r="I108" s="40"/>
      <c r="J108" s="40"/>
      <c r="K108" s="41"/>
      <c r="L108" s="40"/>
    </row>
    <row r="109" spans="1:12" ht="15" x14ac:dyDescent="0.25">
      <c r="A109" s="23"/>
      <c r="B109" s="16"/>
      <c r="C109" s="7"/>
      <c r="D109" s="17" t="s">
        <v>33</v>
      </c>
      <c r="E109" s="8"/>
      <c r="F109" s="18">
        <f>SUM(F101:F108)</f>
        <v>525</v>
      </c>
      <c r="G109" s="18">
        <f t="shared" ref="G109:J109" si="48">SUM(G101:G108)</f>
        <v>11.72</v>
      </c>
      <c r="H109" s="18">
        <f t="shared" si="48"/>
        <v>10.580000000000002</v>
      </c>
      <c r="I109" s="18">
        <f t="shared" si="48"/>
        <v>108.22</v>
      </c>
      <c r="J109" s="18">
        <f t="shared" si="48"/>
        <v>550.99</v>
      </c>
      <c r="K109" s="24"/>
      <c r="L109" s="18">
        <f t="shared" ref="L109" si="49">SUM(L101:L108)</f>
        <v>85.55</v>
      </c>
    </row>
    <row r="110" spans="1:12" ht="15" x14ac:dyDescent="0.25">
      <c r="A110" s="25">
        <f>A101</f>
        <v>2</v>
      </c>
      <c r="B110" s="12">
        <f>B101</f>
        <v>1</v>
      </c>
      <c r="C110" s="9" t="s">
        <v>25</v>
      </c>
      <c r="D110" s="6" t="s">
        <v>26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2"/>
      <c r="B111" s="14"/>
      <c r="C111" s="10"/>
      <c r="D111" s="6" t="s">
        <v>27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2"/>
      <c r="B112" s="14"/>
      <c r="C112" s="10"/>
      <c r="D112" s="6" t="s">
        <v>28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2"/>
      <c r="B113" s="14"/>
      <c r="C113" s="10"/>
      <c r="D113" s="6" t="s">
        <v>29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2"/>
      <c r="B114" s="14"/>
      <c r="C114" s="10"/>
      <c r="D114" s="6" t="s">
        <v>30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2"/>
      <c r="B115" s="14"/>
      <c r="C115" s="10"/>
      <c r="D115" s="6" t="s">
        <v>31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2"/>
      <c r="B116" s="14"/>
      <c r="C116" s="10"/>
      <c r="D116" s="6" t="s">
        <v>32</v>
      </c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2"/>
      <c r="B117" s="14"/>
      <c r="C117" s="10"/>
      <c r="D117" s="5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2"/>
      <c r="B118" s="14"/>
      <c r="C118" s="10"/>
      <c r="D118" s="5"/>
      <c r="E118" s="39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23"/>
      <c r="B119" s="16"/>
      <c r="C119" s="7"/>
      <c r="D119" s="17" t="s">
        <v>33</v>
      </c>
      <c r="E119" s="8"/>
      <c r="F119" s="18">
        <f>SUM(F110:F118)</f>
        <v>0</v>
      </c>
      <c r="G119" s="18">
        <f t="shared" ref="G119:J119" si="50">SUM(G110:G118)</f>
        <v>0</v>
      </c>
      <c r="H119" s="18">
        <f t="shared" si="50"/>
        <v>0</v>
      </c>
      <c r="I119" s="18">
        <f t="shared" si="50"/>
        <v>0</v>
      </c>
      <c r="J119" s="18">
        <f t="shared" si="50"/>
        <v>0</v>
      </c>
      <c r="K119" s="24"/>
      <c r="L119" s="18">
        <f t="shared" ref="L119" si="51">SUM(L110:L118)</f>
        <v>0</v>
      </c>
    </row>
    <row r="120" spans="1:12" ht="15.75" thickBot="1" x14ac:dyDescent="0.25">
      <c r="A120" s="28">
        <f>A101</f>
        <v>2</v>
      </c>
      <c r="B120" s="29">
        <f>B101</f>
        <v>1</v>
      </c>
      <c r="C120" s="61" t="s">
        <v>4</v>
      </c>
      <c r="D120" s="62"/>
      <c r="E120" s="30"/>
      <c r="F120" s="31">
        <f>F109+F119</f>
        <v>525</v>
      </c>
      <c r="G120" s="31">
        <f t="shared" ref="G120" si="52">G109+G119</f>
        <v>11.72</v>
      </c>
      <c r="H120" s="31">
        <f t="shared" ref="H120" si="53">H109+H119</f>
        <v>10.580000000000002</v>
      </c>
      <c r="I120" s="31">
        <f t="shared" ref="I120" si="54">I109+I119</f>
        <v>108.22</v>
      </c>
      <c r="J120" s="31">
        <f t="shared" ref="J120:L120" si="55">J109+J119</f>
        <v>550.99</v>
      </c>
      <c r="K120" s="31"/>
      <c r="L120" s="31">
        <f t="shared" si="55"/>
        <v>85.55</v>
      </c>
    </row>
    <row r="121" spans="1:12" ht="15" x14ac:dyDescent="0.25">
      <c r="A121" s="13">
        <v>2</v>
      </c>
      <c r="B121" s="14">
        <v>2</v>
      </c>
      <c r="C121" s="21" t="s">
        <v>20</v>
      </c>
      <c r="D121" s="47" t="s">
        <v>21</v>
      </c>
      <c r="E121" s="48" t="s">
        <v>71</v>
      </c>
      <c r="F121" s="49">
        <v>210</v>
      </c>
      <c r="G121" s="50">
        <v>7.6</v>
      </c>
      <c r="H121" s="50">
        <v>9.5</v>
      </c>
      <c r="I121" s="50">
        <v>43.1</v>
      </c>
      <c r="J121" s="50">
        <v>286.10000000000002</v>
      </c>
      <c r="K121" s="51">
        <v>128</v>
      </c>
      <c r="L121" s="38">
        <v>85.55</v>
      </c>
    </row>
    <row r="122" spans="1:12" ht="15" x14ac:dyDescent="0.25">
      <c r="A122" s="13"/>
      <c r="B122" s="14"/>
      <c r="C122" s="10"/>
      <c r="D122" s="52" t="s">
        <v>42</v>
      </c>
      <c r="E122" s="53" t="s">
        <v>43</v>
      </c>
      <c r="F122" s="54">
        <v>20</v>
      </c>
      <c r="G122" s="55">
        <v>4.6399999999999997</v>
      </c>
      <c r="H122" s="55">
        <v>5.91</v>
      </c>
      <c r="I122" s="55">
        <v>0</v>
      </c>
      <c r="J122" s="55">
        <v>72</v>
      </c>
      <c r="K122" s="56">
        <v>11</v>
      </c>
      <c r="L122" s="40"/>
    </row>
    <row r="123" spans="1:12" ht="15" x14ac:dyDescent="0.25">
      <c r="A123" s="13"/>
      <c r="B123" s="14"/>
      <c r="C123" s="10"/>
      <c r="D123" s="57" t="s">
        <v>24</v>
      </c>
      <c r="E123" s="53" t="s">
        <v>51</v>
      </c>
      <c r="F123" s="54">
        <v>100</v>
      </c>
      <c r="G123" s="55">
        <v>0.4</v>
      </c>
      <c r="H123" s="55">
        <v>0.4</v>
      </c>
      <c r="I123" s="55">
        <v>9.8000000000000007</v>
      </c>
      <c r="J123" s="55">
        <v>47</v>
      </c>
      <c r="K123" s="56">
        <v>231</v>
      </c>
      <c r="L123" s="40"/>
    </row>
    <row r="124" spans="1:12" ht="15" x14ac:dyDescent="0.25">
      <c r="A124" s="13"/>
      <c r="B124" s="14"/>
      <c r="C124" s="10"/>
      <c r="D124" s="52" t="s">
        <v>22</v>
      </c>
      <c r="E124" s="53" t="s">
        <v>54</v>
      </c>
      <c r="F124" s="54">
        <v>200</v>
      </c>
      <c r="G124" s="55">
        <v>3.2</v>
      </c>
      <c r="H124" s="55">
        <v>2.7</v>
      </c>
      <c r="I124" s="55">
        <v>15.9</v>
      </c>
      <c r="J124" s="55">
        <v>100</v>
      </c>
      <c r="K124" s="56">
        <v>264</v>
      </c>
      <c r="L124" s="40"/>
    </row>
    <row r="125" spans="1:12" ht="15" x14ac:dyDescent="0.25">
      <c r="A125" s="13"/>
      <c r="B125" s="14"/>
      <c r="C125" s="10"/>
      <c r="D125" s="57" t="s">
        <v>23</v>
      </c>
      <c r="E125" s="53" t="s">
        <v>45</v>
      </c>
      <c r="F125" s="54">
        <v>35</v>
      </c>
      <c r="G125" s="55">
        <v>2.7</v>
      </c>
      <c r="H125" s="55">
        <v>0.3</v>
      </c>
      <c r="I125" s="55">
        <v>17.2</v>
      </c>
      <c r="J125" s="55">
        <v>58.3</v>
      </c>
      <c r="K125" s="56" t="s">
        <v>46</v>
      </c>
      <c r="L125" s="40"/>
    </row>
    <row r="126" spans="1:12" ht="15" x14ac:dyDescent="0.25">
      <c r="A126" s="13"/>
      <c r="B126" s="14"/>
      <c r="C126" s="10"/>
      <c r="D126" s="58" t="s">
        <v>55</v>
      </c>
      <c r="E126" s="53" t="s">
        <v>47</v>
      </c>
      <c r="F126" s="54">
        <v>20</v>
      </c>
      <c r="G126" s="55">
        <v>1.6</v>
      </c>
      <c r="H126" s="55">
        <v>0.3</v>
      </c>
      <c r="I126" s="55">
        <v>8</v>
      </c>
      <c r="J126" s="55">
        <v>41.2</v>
      </c>
      <c r="K126" s="56" t="s">
        <v>46</v>
      </c>
      <c r="L126" s="40"/>
    </row>
    <row r="127" spans="1:12" ht="15" x14ac:dyDescent="0.25">
      <c r="A127" s="13"/>
      <c r="B127" s="14"/>
      <c r="C127" s="10"/>
      <c r="D127" s="5"/>
      <c r="E127" s="39"/>
      <c r="F127" s="40"/>
      <c r="G127" s="40"/>
      <c r="H127" s="40"/>
      <c r="I127" s="40"/>
      <c r="J127" s="40"/>
      <c r="K127" s="41"/>
      <c r="L127" s="40"/>
    </row>
    <row r="128" spans="1:12" ht="15" x14ac:dyDescent="0.25">
      <c r="A128" s="15"/>
      <c r="B128" s="16"/>
      <c r="C128" s="7"/>
      <c r="D128" s="17" t="s">
        <v>33</v>
      </c>
      <c r="E128" s="8"/>
      <c r="F128" s="18">
        <f>SUM(F121:F127)</f>
        <v>585</v>
      </c>
      <c r="G128" s="18">
        <f t="shared" ref="G128:J128" si="56">SUM(G121:G127)</f>
        <v>20.14</v>
      </c>
      <c r="H128" s="18">
        <f t="shared" si="56"/>
        <v>19.110000000000003</v>
      </c>
      <c r="I128" s="18">
        <f t="shared" si="56"/>
        <v>94.000000000000014</v>
      </c>
      <c r="J128" s="18">
        <f t="shared" si="56"/>
        <v>604.6</v>
      </c>
      <c r="K128" s="24"/>
      <c r="L128" s="18">
        <f t="shared" ref="L128" si="57">SUM(L121:L127)</f>
        <v>85.55</v>
      </c>
    </row>
    <row r="129" spans="1:12" ht="15" x14ac:dyDescent="0.25">
      <c r="A129" s="12">
        <f>A121</f>
        <v>2</v>
      </c>
      <c r="B129" s="12">
        <f>B121</f>
        <v>2</v>
      </c>
      <c r="C129" s="9" t="s">
        <v>25</v>
      </c>
      <c r="D129" s="6" t="s">
        <v>26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3"/>
      <c r="B130" s="14"/>
      <c r="C130" s="10"/>
      <c r="D130" s="6" t="s">
        <v>27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3"/>
      <c r="B131" s="14"/>
      <c r="C131" s="10"/>
      <c r="D131" s="6" t="s">
        <v>28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3"/>
      <c r="B132" s="14"/>
      <c r="C132" s="10"/>
      <c r="D132" s="6" t="s">
        <v>29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3"/>
      <c r="B133" s="14"/>
      <c r="C133" s="10"/>
      <c r="D133" s="6" t="s">
        <v>30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3"/>
      <c r="B134" s="14"/>
      <c r="C134" s="10"/>
      <c r="D134" s="6" t="s">
        <v>31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3"/>
      <c r="B135" s="14"/>
      <c r="C135" s="10"/>
      <c r="D135" s="6" t="s">
        <v>32</v>
      </c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3"/>
      <c r="B136" s="14"/>
      <c r="C136" s="10"/>
      <c r="D136" s="5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3"/>
      <c r="B137" s="14"/>
      <c r="C137" s="10"/>
      <c r="D137" s="5"/>
      <c r="E137" s="39"/>
      <c r="F137" s="40"/>
      <c r="G137" s="40"/>
      <c r="H137" s="40"/>
      <c r="I137" s="40"/>
      <c r="J137" s="40"/>
      <c r="K137" s="41"/>
      <c r="L137" s="40"/>
    </row>
    <row r="138" spans="1:12" ht="15" x14ac:dyDescent="0.25">
      <c r="A138" s="15"/>
      <c r="B138" s="16"/>
      <c r="C138" s="7"/>
      <c r="D138" s="17" t="s">
        <v>33</v>
      </c>
      <c r="E138" s="8"/>
      <c r="F138" s="18">
        <f>SUM(F129:F137)</f>
        <v>0</v>
      </c>
      <c r="G138" s="18">
        <f t="shared" ref="G138:J138" si="58">SUM(G129:G137)</f>
        <v>0</v>
      </c>
      <c r="H138" s="18">
        <f t="shared" si="58"/>
        <v>0</v>
      </c>
      <c r="I138" s="18">
        <f t="shared" si="58"/>
        <v>0</v>
      </c>
      <c r="J138" s="18">
        <f t="shared" si="58"/>
        <v>0</v>
      </c>
      <c r="K138" s="24"/>
      <c r="L138" s="18">
        <f t="shared" ref="L138" si="59">SUM(L129:L137)</f>
        <v>0</v>
      </c>
    </row>
    <row r="139" spans="1:12" ht="15.75" thickBot="1" x14ac:dyDescent="0.25">
      <c r="A139" s="32">
        <f>A121</f>
        <v>2</v>
      </c>
      <c r="B139" s="32">
        <f>B121</f>
        <v>2</v>
      </c>
      <c r="C139" s="61" t="s">
        <v>4</v>
      </c>
      <c r="D139" s="62"/>
      <c r="E139" s="30"/>
      <c r="F139" s="31">
        <f>F128+F138</f>
        <v>585</v>
      </c>
      <c r="G139" s="31">
        <f t="shared" ref="G139" si="60">G128+G138</f>
        <v>20.14</v>
      </c>
      <c r="H139" s="31">
        <f t="shared" ref="H139" si="61">H128+H138</f>
        <v>19.110000000000003</v>
      </c>
      <c r="I139" s="31">
        <f t="shared" ref="I139" si="62">I128+I138</f>
        <v>94.000000000000014</v>
      </c>
      <c r="J139" s="31">
        <f t="shared" ref="J139:L139" si="63">J128+J138</f>
        <v>604.6</v>
      </c>
      <c r="K139" s="31"/>
      <c r="L139" s="31">
        <f t="shared" si="63"/>
        <v>85.55</v>
      </c>
    </row>
    <row r="140" spans="1:12" ht="15" x14ac:dyDescent="0.25">
      <c r="A140" s="19">
        <v>2</v>
      </c>
      <c r="B140" s="20">
        <v>3</v>
      </c>
      <c r="C140" s="21" t="s">
        <v>20</v>
      </c>
      <c r="D140" s="52" t="s">
        <v>21</v>
      </c>
      <c r="E140" s="53" t="s">
        <v>73</v>
      </c>
      <c r="F140" s="54">
        <v>100</v>
      </c>
      <c r="G140" s="55">
        <v>16.82</v>
      </c>
      <c r="H140" s="55">
        <v>6.31</v>
      </c>
      <c r="I140" s="55">
        <v>3.95</v>
      </c>
      <c r="J140" s="55">
        <v>140.36000000000001</v>
      </c>
      <c r="K140" s="56">
        <v>594</v>
      </c>
      <c r="L140" s="38">
        <v>85.55</v>
      </c>
    </row>
    <row r="141" spans="1:12" ht="15" x14ac:dyDescent="0.25">
      <c r="A141" s="22"/>
      <c r="B141" s="14"/>
      <c r="C141" s="10"/>
      <c r="D141" s="57" t="s">
        <v>21</v>
      </c>
      <c r="E141" s="53" t="s">
        <v>52</v>
      </c>
      <c r="F141" s="54">
        <v>150</v>
      </c>
      <c r="G141" s="55">
        <v>8.6999999999999993</v>
      </c>
      <c r="H141" s="55">
        <v>6</v>
      </c>
      <c r="I141" s="55">
        <v>39.6</v>
      </c>
      <c r="J141" s="55">
        <v>246</v>
      </c>
      <c r="K141" s="56">
        <v>114</v>
      </c>
      <c r="L141" s="40"/>
    </row>
    <row r="142" spans="1:12" ht="15.75" customHeight="1" x14ac:dyDescent="0.25">
      <c r="A142" s="22"/>
      <c r="B142" s="14"/>
      <c r="C142" s="10"/>
      <c r="D142" s="57" t="s">
        <v>22</v>
      </c>
      <c r="E142" s="53" t="s">
        <v>44</v>
      </c>
      <c r="F142" s="54">
        <v>210</v>
      </c>
      <c r="G142" s="55">
        <v>7.0000000000000007E-2</v>
      </c>
      <c r="H142" s="55">
        <v>0.02</v>
      </c>
      <c r="I142" s="55">
        <v>10</v>
      </c>
      <c r="J142" s="55">
        <v>40</v>
      </c>
      <c r="K142" s="56">
        <v>261</v>
      </c>
      <c r="L142" s="40"/>
    </row>
    <row r="143" spans="1:12" ht="15" x14ac:dyDescent="0.25">
      <c r="A143" s="22"/>
      <c r="B143" s="14"/>
      <c r="C143" s="10"/>
      <c r="D143" s="57" t="s">
        <v>23</v>
      </c>
      <c r="E143" s="53" t="s">
        <v>45</v>
      </c>
      <c r="F143" s="54">
        <v>35</v>
      </c>
      <c r="G143" s="55">
        <v>2.7</v>
      </c>
      <c r="H143" s="55">
        <v>0.3</v>
      </c>
      <c r="I143" s="55">
        <v>17.2</v>
      </c>
      <c r="J143" s="55">
        <v>58.3</v>
      </c>
      <c r="K143" s="56" t="s">
        <v>46</v>
      </c>
      <c r="L143" s="40"/>
    </row>
    <row r="144" spans="1:12" ht="15" x14ac:dyDescent="0.25">
      <c r="A144" s="22"/>
      <c r="B144" s="14"/>
      <c r="C144" s="10"/>
      <c r="D144" s="52" t="s">
        <v>23</v>
      </c>
      <c r="E144" s="53" t="s">
        <v>47</v>
      </c>
      <c r="F144" s="54">
        <v>20</v>
      </c>
      <c r="G144" s="55">
        <v>1.6</v>
      </c>
      <c r="H144" s="55">
        <v>0.3</v>
      </c>
      <c r="I144" s="55">
        <v>8</v>
      </c>
      <c r="J144" s="55">
        <v>41.2</v>
      </c>
      <c r="K144" s="56" t="s">
        <v>46</v>
      </c>
      <c r="L144" s="40"/>
    </row>
    <row r="145" spans="1:12" ht="15" x14ac:dyDescent="0.25">
      <c r="A145" s="22"/>
      <c r="B145" s="14"/>
      <c r="C145" s="10"/>
      <c r="D145" s="5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3"/>
      <c r="B146" s="16"/>
      <c r="C146" s="7"/>
      <c r="D146" s="17" t="s">
        <v>33</v>
      </c>
      <c r="E146" s="8"/>
      <c r="F146" s="18">
        <f>SUM(F140:F145)</f>
        <v>515</v>
      </c>
      <c r="G146" s="18">
        <f>SUM(G140:G145)</f>
        <v>29.89</v>
      </c>
      <c r="H146" s="18">
        <f>SUM(H140:H145)</f>
        <v>12.93</v>
      </c>
      <c r="I146" s="18">
        <f>SUM(I140:I145)</f>
        <v>78.75</v>
      </c>
      <c r="J146" s="18">
        <f>SUM(J140:J145)</f>
        <v>525.86</v>
      </c>
      <c r="K146" s="24"/>
      <c r="L146" s="18">
        <f>SUM(L140:L145)</f>
        <v>85.55</v>
      </c>
    </row>
    <row r="147" spans="1:12" ht="15" x14ac:dyDescent="0.25">
      <c r="A147" s="25">
        <f>A140</f>
        <v>2</v>
      </c>
      <c r="B147" s="12">
        <f>B140</f>
        <v>3</v>
      </c>
      <c r="C147" s="9" t="s">
        <v>25</v>
      </c>
      <c r="D147" s="6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2"/>
      <c r="B148" s="14"/>
      <c r="C148" s="10"/>
      <c r="D148" s="6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2"/>
      <c r="B149" s="14"/>
      <c r="C149" s="10"/>
      <c r="D149" s="6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2"/>
      <c r="B150" s="14"/>
      <c r="C150" s="10"/>
      <c r="D150" s="6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2"/>
      <c r="B151" s="14"/>
      <c r="C151" s="10"/>
      <c r="D151" s="6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2"/>
      <c r="B152" s="14"/>
      <c r="C152" s="10"/>
      <c r="D152" s="6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2"/>
      <c r="B153" s="14"/>
      <c r="C153" s="10"/>
      <c r="D153" s="6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2"/>
      <c r="B154" s="14"/>
      <c r="C154" s="10"/>
      <c r="D154" s="5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2"/>
      <c r="B155" s="14"/>
      <c r="C155" s="10"/>
      <c r="D155" s="5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3"/>
      <c r="B156" s="16"/>
      <c r="C156" s="7"/>
      <c r="D156" s="17" t="s">
        <v>33</v>
      </c>
      <c r="E156" s="8"/>
      <c r="F156" s="18">
        <f>SUM(F147:F155)</f>
        <v>0</v>
      </c>
      <c r="G156" s="18">
        <f t="shared" ref="G156:J156" si="64">SUM(G147:G155)</f>
        <v>0</v>
      </c>
      <c r="H156" s="18">
        <f t="shared" si="64"/>
        <v>0</v>
      </c>
      <c r="I156" s="18">
        <f t="shared" si="64"/>
        <v>0</v>
      </c>
      <c r="J156" s="18">
        <f t="shared" si="64"/>
        <v>0</v>
      </c>
      <c r="K156" s="24"/>
      <c r="L156" s="18">
        <f t="shared" ref="L156" si="65">SUM(L147:L155)</f>
        <v>0</v>
      </c>
    </row>
    <row r="157" spans="1:12" ht="15.75" thickBot="1" x14ac:dyDescent="0.25">
      <c r="A157" s="28">
        <f>A140</f>
        <v>2</v>
      </c>
      <c r="B157" s="29">
        <f>B140</f>
        <v>3</v>
      </c>
      <c r="C157" s="61" t="s">
        <v>4</v>
      </c>
      <c r="D157" s="62"/>
      <c r="E157" s="30"/>
      <c r="F157" s="31">
        <f>F146+F156</f>
        <v>515</v>
      </c>
      <c r="G157" s="31">
        <f t="shared" ref="G157" si="66">G146+G156</f>
        <v>29.89</v>
      </c>
      <c r="H157" s="31">
        <f t="shared" ref="H157" si="67">H146+H156</f>
        <v>12.93</v>
      </c>
      <c r="I157" s="31">
        <f t="shared" ref="I157" si="68">I146+I156</f>
        <v>78.75</v>
      </c>
      <c r="J157" s="31">
        <f t="shared" ref="J157:L157" si="69">J146+J156</f>
        <v>525.86</v>
      </c>
      <c r="K157" s="31"/>
      <c r="L157" s="31">
        <f t="shared" si="69"/>
        <v>85.55</v>
      </c>
    </row>
    <row r="158" spans="1:12" ht="15" x14ac:dyDescent="0.25">
      <c r="A158" s="19">
        <v>2</v>
      </c>
      <c r="B158" s="20">
        <v>4</v>
      </c>
      <c r="C158" s="21" t="s">
        <v>20</v>
      </c>
      <c r="D158" s="52" t="s">
        <v>21</v>
      </c>
      <c r="E158" s="53" t="s">
        <v>58</v>
      </c>
      <c r="F158" s="54">
        <v>100</v>
      </c>
      <c r="G158" s="55">
        <v>14.06</v>
      </c>
      <c r="H158" s="55">
        <v>8.34</v>
      </c>
      <c r="I158" s="55">
        <v>7.57</v>
      </c>
      <c r="J158" s="55">
        <v>162</v>
      </c>
      <c r="K158" s="56" t="s">
        <v>59</v>
      </c>
      <c r="L158" s="38">
        <v>85.55</v>
      </c>
    </row>
    <row r="159" spans="1:12" ht="15" x14ac:dyDescent="0.25">
      <c r="A159" s="22"/>
      <c r="B159" s="14"/>
      <c r="C159" s="10"/>
      <c r="D159" s="57" t="s">
        <v>21</v>
      </c>
      <c r="E159" s="53" t="s">
        <v>60</v>
      </c>
      <c r="F159" s="54">
        <v>150</v>
      </c>
      <c r="G159" s="55">
        <v>3.6</v>
      </c>
      <c r="H159" s="55">
        <v>4.2</v>
      </c>
      <c r="I159" s="55">
        <v>38.4</v>
      </c>
      <c r="J159" s="55">
        <v>205.5</v>
      </c>
      <c r="K159" s="56">
        <v>114</v>
      </c>
      <c r="L159" s="40"/>
    </row>
    <row r="160" spans="1:12" ht="15" x14ac:dyDescent="0.25">
      <c r="A160" s="22"/>
      <c r="B160" s="14"/>
      <c r="C160" s="10"/>
      <c r="D160" s="58" t="s">
        <v>48</v>
      </c>
      <c r="E160" s="53" t="s">
        <v>62</v>
      </c>
      <c r="F160" s="54">
        <v>20</v>
      </c>
      <c r="G160" s="55">
        <v>1.36</v>
      </c>
      <c r="H160" s="55">
        <v>3.7</v>
      </c>
      <c r="I160" s="55">
        <v>13.1</v>
      </c>
      <c r="J160" s="55">
        <v>90.2</v>
      </c>
      <c r="K160" s="56" t="s">
        <v>46</v>
      </c>
      <c r="L160" s="40"/>
    </row>
    <row r="161" spans="1:12" ht="15" x14ac:dyDescent="0.25">
      <c r="A161" s="22"/>
      <c r="B161" s="14"/>
      <c r="C161" s="10"/>
      <c r="D161" s="52" t="s">
        <v>42</v>
      </c>
      <c r="E161" s="53" t="s">
        <v>61</v>
      </c>
      <c r="F161" s="54">
        <v>200</v>
      </c>
      <c r="G161" s="55">
        <v>5.8</v>
      </c>
      <c r="H161" s="55">
        <v>5</v>
      </c>
      <c r="I161" s="55">
        <v>8</v>
      </c>
      <c r="J161" s="55">
        <v>100</v>
      </c>
      <c r="K161" s="56">
        <v>268</v>
      </c>
      <c r="L161" s="40"/>
    </row>
    <row r="162" spans="1:12" ht="15" x14ac:dyDescent="0.25">
      <c r="A162" s="22"/>
      <c r="B162" s="14"/>
      <c r="C162" s="10"/>
      <c r="D162" s="57" t="s">
        <v>23</v>
      </c>
      <c r="E162" s="53" t="s">
        <v>45</v>
      </c>
      <c r="F162" s="54">
        <v>35</v>
      </c>
      <c r="G162" s="55">
        <v>2.7</v>
      </c>
      <c r="H162" s="55">
        <v>0.3</v>
      </c>
      <c r="I162" s="55">
        <v>17.2</v>
      </c>
      <c r="J162" s="55">
        <v>58.3</v>
      </c>
      <c r="K162" s="56" t="s">
        <v>46</v>
      </c>
      <c r="L162" s="40"/>
    </row>
    <row r="163" spans="1:12" ht="15" x14ac:dyDescent="0.25">
      <c r="A163" s="22"/>
      <c r="B163" s="14"/>
      <c r="C163" s="10"/>
      <c r="D163" s="52" t="s">
        <v>23</v>
      </c>
      <c r="E163" s="53" t="s">
        <v>47</v>
      </c>
      <c r="F163" s="54">
        <v>30</v>
      </c>
      <c r="G163" s="55">
        <v>2.4</v>
      </c>
      <c r="H163" s="55">
        <v>0.45</v>
      </c>
      <c r="I163" s="55">
        <v>12</v>
      </c>
      <c r="J163" s="55">
        <v>61.8</v>
      </c>
      <c r="K163" s="56" t="s">
        <v>46</v>
      </c>
      <c r="L163" s="40"/>
    </row>
    <row r="164" spans="1:12" ht="15" x14ac:dyDescent="0.25">
      <c r="A164" s="22"/>
      <c r="B164" s="14"/>
      <c r="C164" s="10"/>
      <c r="D164" s="5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2"/>
      <c r="B165" s="14"/>
      <c r="C165" s="10"/>
      <c r="D165" s="5"/>
      <c r="E165" s="39"/>
      <c r="F165" s="40"/>
      <c r="G165" s="40"/>
      <c r="H165" s="40"/>
      <c r="I165" s="40"/>
      <c r="J165" s="40"/>
      <c r="K165" s="41"/>
      <c r="L165" s="40"/>
    </row>
    <row r="166" spans="1:12" ht="15" x14ac:dyDescent="0.25">
      <c r="A166" s="23"/>
      <c r="B166" s="16"/>
      <c r="C166" s="7"/>
      <c r="D166" s="17" t="s">
        <v>33</v>
      </c>
      <c r="E166" s="8"/>
      <c r="F166" s="18">
        <f>SUM(F158:F165)</f>
        <v>535</v>
      </c>
      <c r="G166" s="18">
        <f t="shared" ref="G166:J166" si="70">SUM(G158:G165)</f>
        <v>29.919999999999998</v>
      </c>
      <c r="H166" s="18">
        <f t="shared" si="70"/>
        <v>21.99</v>
      </c>
      <c r="I166" s="18">
        <f t="shared" si="70"/>
        <v>96.27</v>
      </c>
      <c r="J166" s="18">
        <f t="shared" si="70"/>
        <v>677.8</v>
      </c>
      <c r="K166" s="24"/>
      <c r="L166" s="18">
        <f t="shared" ref="L166" si="71">SUM(L158:L165)</f>
        <v>85.55</v>
      </c>
    </row>
    <row r="167" spans="1:12" ht="15" x14ac:dyDescent="0.25">
      <c r="A167" s="25">
        <f>A158</f>
        <v>2</v>
      </c>
      <c r="B167" s="12">
        <f>B158</f>
        <v>4</v>
      </c>
      <c r="C167" s="9" t="s">
        <v>25</v>
      </c>
      <c r="D167" s="6" t="s">
        <v>26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2"/>
      <c r="B168" s="14"/>
      <c r="C168" s="10"/>
      <c r="D168" s="6" t="s">
        <v>27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2"/>
      <c r="B169" s="14"/>
      <c r="C169" s="10"/>
      <c r="D169" s="6" t="s">
        <v>28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2"/>
      <c r="B170" s="14"/>
      <c r="C170" s="10"/>
      <c r="D170" s="6" t="s">
        <v>29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2"/>
      <c r="B171" s="14"/>
      <c r="C171" s="10"/>
      <c r="D171" s="6" t="s">
        <v>30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2"/>
      <c r="B172" s="14"/>
      <c r="C172" s="10"/>
      <c r="D172" s="6" t="s">
        <v>31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2"/>
      <c r="B173" s="14"/>
      <c r="C173" s="10"/>
      <c r="D173" s="6" t="s">
        <v>32</v>
      </c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2"/>
      <c r="B174" s="14"/>
      <c r="C174" s="10"/>
      <c r="D174" s="5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2"/>
      <c r="B175" s="14"/>
      <c r="C175" s="10"/>
      <c r="D175" s="5"/>
      <c r="E175" s="39"/>
      <c r="F175" s="40"/>
      <c r="G175" s="40"/>
      <c r="H175" s="40"/>
      <c r="I175" s="40"/>
      <c r="J175" s="40"/>
      <c r="K175" s="41"/>
      <c r="L175" s="40"/>
    </row>
    <row r="176" spans="1:12" ht="15" x14ac:dyDescent="0.25">
      <c r="A176" s="23"/>
      <c r="B176" s="16"/>
      <c r="C176" s="7"/>
      <c r="D176" s="17" t="s">
        <v>33</v>
      </c>
      <c r="E176" s="8"/>
      <c r="F176" s="18">
        <f>SUM(F167:F175)</f>
        <v>0</v>
      </c>
      <c r="G176" s="18">
        <f t="shared" ref="G176:J176" si="72">SUM(G167:G175)</f>
        <v>0</v>
      </c>
      <c r="H176" s="18">
        <f t="shared" si="72"/>
        <v>0</v>
      </c>
      <c r="I176" s="18">
        <f t="shared" si="72"/>
        <v>0</v>
      </c>
      <c r="J176" s="18">
        <f t="shared" si="72"/>
        <v>0</v>
      </c>
      <c r="K176" s="24"/>
      <c r="L176" s="18">
        <f t="shared" ref="L176" si="73">SUM(L167:L175)</f>
        <v>0</v>
      </c>
    </row>
    <row r="177" spans="1:12" ht="15.75" thickBot="1" x14ac:dyDescent="0.25">
      <c r="A177" s="28">
        <f>A158</f>
        <v>2</v>
      </c>
      <c r="B177" s="29">
        <f>B158</f>
        <v>4</v>
      </c>
      <c r="C177" s="61" t="s">
        <v>4</v>
      </c>
      <c r="D177" s="62"/>
      <c r="E177" s="30"/>
      <c r="F177" s="31">
        <f>F166+F176</f>
        <v>535</v>
      </c>
      <c r="G177" s="31">
        <f t="shared" ref="G177" si="74">G166+G176</f>
        <v>29.919999999999998</v>
      </c>
      <c r="H177" s="31">
        <f t="shared" ref="H177" si="75">H166+H176</f>
        <v>21.99</v>
      </c>
      <c r="I177" s="31">
        <f t="shared" ref="I177" si="76">I166+I176</f>
        <v>96.27</v>
      </c>
      <c r="J177" s="31">
        <f t="shared" ref="J177:L177" si="77">J166+J176</f>
        <v>677.8</v>
      </c>
      <c r="K177" s="31"/>
      <c r="L177" s="31">
        <f t="shared" si="77"/>
        <v>85.55</v>
      </c>
    </row>
    <row r="178" spans="1:12" ht="15" x14ac:dyDescent="0.25">
      <c r="A178" s="19">
        <v>2</v>
      </c>
      <c r="B178" s="20">
        <v>5</v>
      </c>
      <c r="C178" s="21" t="s">
        <v>20</v>
      </c>
      <c r="D178" s="47" t="s">
        <v>21</v>
      </c>
      <c r="E178" s="48" t="s">
        <v>56</v>
      </c>
      <c r="F178" s="49">
        <v>150</v>
      </c>
      <c r="G178" s="50">
        <v>2.6</v>
      </c>
      <c r="H178" s="50">
        <v>8</v>
      </c>
      <c r="I178" s="50">
        <v>14.7</v>
      </c>
      <c r="J178" s="50">
        <v>141</v>
      </c>
      <c r="K178" s="51" t="s">
        <v>57</v>
      </c>
      <c r="L178" s="38">
        <v>85.55</v>
      </c>
    </row>
    <row r="179" spans="1:12" ht="15" x14ac:dyDescent="0.25">
      <c r="A179" s="22"/>
      <c r="B179" s="14"/>
      <c r="C179" s="10"/>
      <c r="D179" s="52" t="s">
        <v>21</v>
      </c>
      <c r="E179" s="53" t="s">
        <v>72</v>
      </c>
      <c r="F179" s="54">
        <v>100</v>
      </c>
      <c r="G179" s="55">
        <v>15.4</v>
      </c>
      <c r="H179" s="55">
        <v>22.1</v>
      </c>
      <c r="I179" s="55">
        <v>15.2</v>
      </c>
      <c r="J179" s="55">
        <v>321.8</v>
      </c>
      <c r="K179" s="56">
        <v>182</v>
      </c>
      <c r="L179" s="40"/>
    </row>
    <row r="180" spans="1:12" ht="15" x14ac:dyDescent="0.25">
      <c r="A180" s="22"/>
      <c r="B180" s="14"/>
      <c r="C180" s="10"/>
      <c r="D180" s="57" t="s">
        <v>22</v>
      </c>
      <c r="E180" s="53" t="s">
        <v>44</v>
      </c>
      <c r="F180" s="54">
        <v>210</v>
      </c>
      <c r="G180" s="55">
        <v>7.0000000000000007E-2</v>
      </c>
      <c r="H180" s="55">
        <v>0.02</v>
      </c>
      <c r="I180" s="55">
        <v>10</v>
      </c>
      <c r="J180" s="55">
        <v>40</v>
      </c>
      <c r="K180" s="56">
        <v>261</v>
      </c>
      <c r="L180" s="40"/>
    </row>
    <row r="181" spans="1:12" ht="15" x14ac:dyDescent="0.25">
      <c r="A181" s="22"/>
      <c r="B181" s="14"/>
      <c r="C181" s="10"/>
      <c r="D181" s="57" t="s">
        <v>23</v>
      </c>
      <c r="E181" s="53" t="s">
        <v>45</v>
      </c>
      <c r="F181" s="54">
        <v>35</v>
      </c>
      <c r="G181" s="55">
        <v>2.7</v>
      </c>
      <c r="H181" s="55">
        <v>0.3</v>
      </c>
      <c r="I181" s="55">
        <v>17.2</v>
      </c>
      <c r="J181" s="55">
        <v>58.3</v>
      </c>
      <c r="K181" s="56" t="s">
        <v>46</v>
      </c>
      <c r="L181" s="40"/>
    </row>
    <row r="182" spans="1:12" ht="15" x14ac:dyDescent="0.25">
      <c r="A182" s="22"/>
      <c r="B182" s="14"/>
      <c r="C182" s="10"/>
      <c r="D182" s="57" t="s">
        <v>23</v>
      </c>
      <c r="E182" s="53" t="s">
        <v>47</v>
      </c>
      <c r="F182" s="54">
        <v>30</v>
      </c>
      <c r="G182" s="55">
        <v>2.4</v>
      </c>
      <c r="H182" s="55">
        <v>0.45</v>
      </c>
      <c r="I182" s="55">
        <v>12</v>
      </c>
      <c r="J182" s="55">
        <v>61.8</v>
      </c>
      <c r="K182" s="56" t="s">
        <v>46</v>
      </c>
      <c r="L182" s="40"/>
    </row>
    <row r="183" spans="1:12" ht="15" x14ac:dyDescent="0.25">
      <c r="A183" s="22"/>
      <c r="B183" s="14"/>
      <c r="C183" s="10"/>
      <c r="D183" s="58"/>
      <c r="E183" s="53"/>
      <c r="F183" s="54"/>
      <c r="G183" s="55"/>
      <c r="H183" s="55"/>
      <c r="I183" s="55"/>
      <c r="J183" s="55"/>
      <c r="K183" s="56"/>
      <c r="L183" s="40"/>
    </row>
    <row r="184" spans="1:12" ht="15" x14ac:dyDescent="0.25">
      <c r="A184" s="22"/>
      <c r="B184" s="14"/>
      <c r="C184" s="10"/>
      <c r="D184" s="58"/>
      <c r="E184" s="53"/>
      <c r="F184" s="54"/>
      <c r="G184" s="55"/>
      <c r="H184" s="55"/>
      <c r="I184" s="55"/>
      <c r="J184" s="55"/>
      <c r="K184" s="56"/>
      <c r="L184" s="40"/>
    </row>
    <row r="185" spans="1:12" ht="15.75" customHeight="1" x14ac:dyDescent="0.25">
      <c r="A185" s="23"/>
      <c r="B185" s="16"/>
      <c r="C185" s="7"/>
      <c r="D185" s="17" t="s">
        <v>33</v>
      </c>
      <c r="E185" s="8"/>
      <c r="F185" s="18">
        <f>SUM(F178:F183)</f>
        <v>525</v>
      </c>
      <c r="G185" s="18">
        <f>SUM(G178:G183)</f>
        <v>23.169999999999998</v>
      </c>
      <c r="H185" s="18">
        <f>SUM(H178:H183)</f>
        <v>30.87</v>
      </c>
      <c r="I185" s="18">
        <f>SUM(I178:I183)</f>
        <v>69.099999999999994</v>
      </c>
      <c r="J185" s="18">
        <f>SUM(J178:J183)</f>
        <v>622.9</v>
      </c>
      <c r="K185" s="24"/>
      <c r="L185" s="18">
        <f>SUM(L178:L183)</f>
        <v>85.55</v>
      </c>
    </row>
    <row r="186" spans="1:12" ht="15" x14ac:dyDescent="0.25">
      <c r="A186" s="25">
        <f>A178</f>
        <v>2</v>
      </c>
      <c r="B186" s="12">
        <f>B178</f>
        <v>5</v>
      </c>
      <c r="C186" s="9" t="s">
        <v>25</v>
      </c>
      <c r="D186" s="6" t="s">
        <v>26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2"/>
      <c r="B187" s="14"/>
      <c r="C187" s="10"/>
      <c r="D187" s="6" t="s">
        <v>27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2"/>
      <c r="B188" s="14"/>
      <c r="C188" s="10"/>
      <c r="D188" s="6" t="s">
        <v>28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2"/>
      <c r="B189" s="14"/>
      <c r="C189" s="10"/>
      <c r="D189" s="6" t="s">
        <v>29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2"/>
      <c r="B190" s="14"/>
      <c r="C190" s="10"/>
      <c r="D190" s="6" t="s">
        <v>30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2"/>
      <c r="B191" s="14"/>
      <c r="C191" s="10"/>
      <c r="D191" s="6" t="s">
        <v>31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2"/>
      <c r="B192" s="14"/>
      <c r="C192" s="10"/>
      <c r="D192" s="6" t="s">
        <v>32</v>
      </c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2"/>
      <c r="B193" s="14"/>
      <c r="C193" s="10"/>
      <c r="D193" s="5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2"/>
      <c r="B194" s="14"/>
      <c r="C194" s="10"/>
      <c r="D194" s="5"/>
      <c r="E194" s="39"/>
      <c r="F194" s="40"/>
      <c r="G194" s="40"/>
      <c r="H194" s="40"/>
      <c r="I194" s="40"/>
      <c r="J194" s="40"/>
      <c r="K194" s="41"/>
      <c r="L194" s="40"/>
    </row>
    <row r="195" spans="1:12" ht="15" x14ac:dyDescent="0.25">
      <c r="A195" s="23"/>
      <c r="B195" s="16"/>
      <c r="C195" s="7"/>
      <c r="D195" s="17" t="s">
        <v>33</v>
      </c>
      <c r="E195" s="8"/>
      <c r="F195" s="18">
        <f>SUM(F186:F194)</f>
        <v>0</v>
      </c>
      <c r="G195" s="18">
        <f t="shared" ref="G195:J195" si="78">SUM(G186:G194)</f>
        <v>0</v>
      </c>
      <c r="H195" s="18">
        <f t="shared" si="78"/>
        <v>0</v>
      </c>
      <c r="I195" s="18">
        <f t="shared" si="78"/>
        <v>0</v>
      </c>
      <c r="J195" s="18">
        <f t="shared" si="78"/>
        <v>0</v>
      </c>
      <c r="K195" s="24"/>
      <c r="L195" s="18">
        <f t="shared" ref="L195" si="79">SUM(L186:L194)</f>
        <v>0</v>
      </c>
    </row>
    <row r="196" spans="1:12" ht="15.75" thickBot="1" x14ac:dyDescent="0.25">
      <c r="A196" s="28">
        <f>A178</f>
        <v>2</v>
      </c>
      <c r="B196" s="29">
        <f>B178</f>
        <v>5</v>
      </c>
      <c r="C196" s="61" t="s">
        <v>4</v>
      </c>
      <c r="D196" s="62"/>
      <c r="E196" s="30"/>
      <c r="F196" s="31">
        <f>F185+F195</f>
        <v>525</v>
      </c>
      <c r="G196" s="31">
        <f t="shared" ref="G196" si="80">G185+G195</f>
        <v>23.169999999999998</v>
      </c>
      <c r="H196" s="31">
        <f t="shared" ref="H196" si="81">H185+H195</f>
        <v>30.87</v>
      </c>
      <c r="I196" s="31">
        <f t="shared" ref="I196" si="82">I185+I195</f>
        <v>69.099999999999994</v>
      </c>
      <c r="J196" s="31">
        <f t="shared" ref="J196:L196" si="83">J185+J195</f>
        <v>622.9</v>
      </c>
      <c r="K196" s="31"/>
      <c r="L196" s="31">
        <f t="shared" si="83"/>
        <v>85.55</v>
      </c>
    </row>
    <row r="197" spans="1:12" ht="13.5" thickBot="1" x14ac:dyDescent="0.25">
      <c r="A197" s="26"/>
      <c r="B197" s="27"/>
      <c r="C197" s="63" t="s">
        <v>5</v>
      </c>
      <c r="D197" s="63"/>
      <c r="E197" s="63"/>
      <c r="F197" s="33">
        <f>(F24+F43+F62+F81+F100+F120+F139+F157+F177+F196)/(IF(F24=0,0,1)+IF(F43=0,0,1)+IF(F62=0,0,1)+IF(F81=0,0,1)+IF(F100=0,0,1)+IF(F120=0,0,1)+IF(F139=0,0,1)+IF(F157=0,0,1)+IF(F177=0,0,1)+IF(F196=0,0,1))</f>
        <v>541.6</v>
      </c>
      <c r="G197" s="33">
        <f>(G24+G43+G62+G81+G100+G120+G139+G157+G177+G196)/(IF(G24=0,0,1)+IF(G43=0,0,1)+IF(G62=0,0,1)+IF(G81=0,0,1)+IF(G100=0,0,1)+IF(G120=0,0,1)+IF(G139=0,0,1)+IF(G157=0,0,1)+IF(G177=0,0,1)+IF(G196=0,0,1))</f>
        <v>22.910999999999994</v>
      </c>
      <c r="H197" s="33">
        <f>(H24+H43+H62+H81+H100+H120+H139+H157+H177+H196)/(IF(H24=0,0,1)+IF(H43=0,0,1)+IF(H62=0,0,1)+IF(H81=0,0,1)+IF(H100=0,0,1)+IF(H120=0,0,1)+IF(H139=0,0,1)+IF(H157=0,0,1)+IF(H177=0,0,1)+IF(H196=0,0,1))</f>
        <v>20.374000000000002</v>
      </c>
      <c r="I197" s="33">
        <f>(I24+I43+I62+I81+I100+I120+I139+I157+I177+I196)/(IF(I24=0,0,1)+IF(I43=0,0,1)+IF(I62=0,0,1)+IF(I81=0,0,1)+IF(I100=0,0,1)+IF(I120=0,0,1)+IF(I139=0,0,1)+IF(I157=0,0,1)+IF(I177=0,0,1)+IF(I196=0,0,1))</f>
        <v>84.924000000000007</v>
      </c>
      <c r="J197" s="33">
        <f>(J24+J43+J62+J81+J100+J120+J139+J157+J177+J196)/(IF(J24=0,0,1)+IF(J43=0,0,1)+IF(J62=0,0,1)+IF(J81=0,0,1)+IF(J100=0,0,1)+IF(J120=0,0,1)+IF(J139=0,0,1)+IF(J157=0,0,1)+IF(J177=0,0,1)+IF(J196=0,0,1))</f>
        <v>591.77099999999996</v>
      </c>
      <c r="K197" s="33"/>
      <c r="L197" s="33">
        <f>(L24+L43+L62+L81+L100+L120+L139+L157+L177+L196)/(IF(L24=0,0,1)+IF(L43=0,0,1)+IF(L62=0,0,1)+IF(L81=0,0,1)+IF(L100=0,0,1)+IF(L120=0,0,1)+IF(L139=0,0,1)+IF(L157=0,0,1)+IF(L177=0,0,1)+IF(L196=0,0,1))</f>
        <v>85.549999999999983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7:E197"/>
    <mergeCell ref="C196:D196"/>
    <mergeCell ref="C120:D120"/>
    <mergeCell ref="C139:D139"/>
    <mergeCell ref="C157:D157"/>
    <mergeCell ref="C177:D1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2026-01-10T22:30:25Z</dcterms:modified>
</cp:coreProperties>
</file>